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_PFL\BWSB\BWSB-Persönlich\Simon\Entwicklung Exceltools\System Immergrün\ab 2023\"/>
    </mc:Choice>
  </mc:AlternateContent>
  <bookViews>
    <workbookView xWindow="6540" yWindow="0" windowWidth="22080" windowHeight="9225"/>
  </bookViews>
  <sheets>
    <sheet name="System Immergrün" sheetId="1" r:id="rId1"/>
    <sheet name="Anleitung &amp; Information" sheetId="2" r:id="rId2"/>
  </sheets>
  <definedNames>
    <definedName name="__xlnm.Print_Area" localSheetId="0">'System Immergrün'!$A$1:$U$22</definedName>
    <definedName name="_xlnm.Print_Area" localSheetId="0">'System Immergrün'!$A$1:$AA$118</definedName>
  </definedNames>
  <calcPr calcId="162913"/>
</workbook>
</file>

<file path=xl/calcChain.xml><?xml version="1.0" encoding="utf-8"?>
<calcChain xmlns="http://schemas.openxmlformats.org/spreadsheetml/2006/main">
  <c r="AN119" i="1" l="1"/>
  <c r="AO119" i="1"/>
  <c r="AP119" i="1"/>
  <c r="AQ119" i="1"/>
  <c r="AR119" i="1"/>
  <c r="AT119" i="1"/>
  <c r="AU119" i="1"/>
  <c r="AV119" i="1"/>
  <c r="AW119" i="1"/>
  <c r="AX119" i="1"/>
  <c r="AY119" i="1"/>
  <c r="BA119" i="1"/>
  <c r="BB119" i="1"/>
  <c r="BC119" i="1"/>
  <c r="BD119" i="1"/>
  <c r="BE119" i="1"/>
  <c r="AH119" i="1" s="1"/>
  <c r="BG119" i="1"/>
  <c r="BH119" i="1"/>
  <c r="BI119" i="1"/>
  <c r="BJ119" i="1"/>
  <c r="BL119" i="1"/>
  <c r="BM119" i="1"/>
  <c r="BN119" i="1"/>
  <c r="BO119" i="1"/>
  <c r="AN120" i="1"/>
  <c r="AO120" i="1"/>
  <c r="K120" i="1" s="1"/>
  <c r="AP120" i="1"/>
  <c r="P120" i="1" s="1"/>
  <c r="AQ120" i="1"/>
  <c r="AR120" i="1"/>
  <c r="AT120" i="1"/>
  <c r="AU120" i="1"/>
  <c r="AV120" i="1"/>
  <c r="BA120" i="1"/>
  <c r="BB120" i="1"/>
  <c r="BC120" i="1"/>
  <c r="BD120" i="1"/>
  <c r="BE120" i="1"/>
  <c r="AH120" i="1" s="1"/>
  <c r="BG120" i="1"/>
  <c r="BH120" i="1"/>
  <c r="BI120" i="1"/>
  <c r="BJ120" i="1"/>
  <c r="AF120" i="1" s="1"/>
  <c r="BL120" i="1"/>
  <c r="BM120" i="1"/>
  <c r="BN120" i="1"/>
  <c r="BO120" i="1"/>
  <c r="AG120" i="1" s="1"/>
  <c r="AN121" i="1"/>
  <c r="AO121" i="1"/>
  <c r="AP121" i="1"/>
  <c r="AQ121" i="1"/>
  <c r="AR121" i="1"/>
  <c r="AT121" i="1"/>
  <c r="AU121" i="1"/>
  <c r="AV121" i="1"/>
  <c r="AW121" i="1"/>
  <c r="AX121" i="1"/>
  <c r="AY121" i="1"/>
  <c r="AE121" i="1" s="1"/>
  <c r="BA121" i="1"/>
  <c r="BB121" i="1"/>
  <c r="BC121" i="1"/>
  <c r="BD121" i="1"/>
  <c r="BE121" i="1"/>
  <c r="AH121" i="1" s="1"/>
  <c r="BG121" i="1"/>
  <c r="BH121" i="1"/>
  <c r="BI121" i="1"/>
  <c r="BJ121" i="1"/>
  <c r="BL121" i="1"/>
  <c r="BM121" i="1"/>
  <c r="BN121" i="1"/>
  <c r="BO121" i="1"/>
  <c r="AN122" i="1"/>
  <c r="G122" i="1" s="1"/>
  <c r="AO122" i="1"/>
  <c r="K122" i="1" s="1"/>
  <c r="AP122" i="1"/>
  <c r="P122" i="1" s="1"/>
  <c r="AQ122" i="1"/>
  <c r="AR122" i="1"/>
  <c r="AT122" i="1"/>
  <c r="AU122" i="1"/>
  <c r="AV122" i="1"/>
  <c r="BA122" i="1"/>
  <c r="BB122" i="1"/>
  <c r="BC122" i="1"/>
  <c r="BD122" i="1"/>
  <c r="BG122" i="1"/>
  <c r="BH122" i="1"/>
  <c r="BI122" i="1"/>
  <c r="BJ122" i="1"/>
  <c r="BL122" i="1"/>
  <c r="BM122" i="1"/>
  <c r="BN122" i="1"/>
  <c r="BO122" i="1"/>
  <c r="AN123" i="1"/>
  <c r="AO123" i="1"/>
  <c r="AP123" i="1"/>
  <c r="AQ123" i="1"/>
  <c r="AW123" i="1" s="1"/>
  <c r="AR123" i="1"/>
  <c r="AX123" i="1" s="1"/>
  <c r="AT123" i="1"/>
  <c r="AY123" i="1" s="1"/>
  <c r="AE123" i="1" s="1"/>
  <c r="AU123" i="1"/>
  <c r="AV123" i="1"/>
  <c r="BA123" i="1"/>
  <c r="BB123" i="1"/>
  <c r="BC123" i="1"/>
  <c r="BD123" i="1"/>
  <c r="BE123" i="1"/>
  <c r="AH123" i="1" s="1"/>
  <c r="BG123" i="1"/>
  <c r="BH123" i="1"/>
  <c r="BI123" i="1"/>
  <c r="BJ123" i="1"/>
  <c r="AF123" i="1" s="1"/>
  <c r="BL123" i="1"/>
  <c r="BM123" i="1"/>
  <c r="BN123" i="1"/>
  <c r="AN124" i="1"/>
  <c r="AO124" i="1"/>
  <c r="AP124" i="1"/>
  <c r="AQ124" i="1"/>
  <c r="AW124" i="1" s="1"/>
  <c r="AR124" i="1"/>
  <c r="AX124" i="1" s="1"/>
  <c r="AT124" i="1"/>
  <c r="AU124" i="1"/>
  <c r="AV124" i="1"/>
  <c r="BA124" i="1"/>
  <c r="BB124" i="1"/>
  <c r="BC124" i="1"/>
  <c r="BD124" i="1"/>
  <c r="BE124" i="1"/>
  <c r="BG124" i="1"/>
  <c r="BJ124" i="1" s="1"/>
  <c r="AF124" i="1" s="1"/>
  <c r="BH124" i="1"/>
  <c r="BI124" i="1"/>
  <c r="BL124" i="1"/>
  <c r="BO124" i="1" s="1"/>
  <c r="AG124" i="1" s="1"/>
  <c r="BM124" i="1"/>
  <c r="BN124" i="1"/>
  <c r="AN125" i="1"/>
  <c r="AO125" i="1"/>
  <c r="AP125" i="1"/>
  <c r="AQ125" i="1"/>
  <c r="U125" i="1" s="1"/>
  <c r="AR125" i="1"/>
  <c r="AT125" i="1"/>
  <c r="AU125" i="1"/>
  <c r="AV125" i="1"/>
  <c r="AW125" i="1"/>
  <c r="BA125" i="1"/>
  <c r="BB125" i="1"/>
  <c r="BC125" i="1"/>
  <c r="BD125" i="1"/>
  <c r="BG125" i="1"/>
  <c r="BH125" i="1"/>
  <c r="BI125" i="1"/>
  <c r="BJ125" i="1"/>
  <c r="BL125" i="1"/>
  <c r="BM125" i="1"/>
  <c r="BN125" i="1"/>
  <c r="BO125" i="1"/>
  <c r="AG125" i="1" s="1"/>
  <c r="AN126" i="1"/>
  <c r="G126" i="1" s="1"/>
  <c r="AO126" i="1"/>
  <c r="AP126" i="1"/>
  <c r="AQ126" i="1"/>
  <c r="AW126" i="1" s="1"/>
  <c r="AR126" i="1"/>
  <c r="AT126" i="1"/>
  <c r="AU126" i="1"/>
  <c r="AV126" i="1"/>
  <c r="BA126" i="1"/>
  <c r="BB126" i="1"/>
  <c r="BC126" i="1"/>
  <c r="BD126" i="1"/>
  <c r="BE126" i="1"/>
  <c r="BG126" i="1"/>
  <c r="BH126" i="1"/>
  <c r="BI126" i="1"/>
  <c r="BJ126" i="1"/>
  <c r="AF126" i="1" s="1"/>
  <c r="BL126" i="1"/>
  <c r="BM126" i="1"/>
  <c r="BN126" i="1"/>
  <c r="BO126" i="1"/>
  <c r="AG126" i="1" s="1"/>
  <c r="AN127" i="1"/>
  <c r="AO127" i="1"/>
  <c r="AP127" i="1"/>
  <c r="AQ127" i="1"/>
  <c r="AR127" i="1"/>
  <c r="AT127" i="1"/>
  <c r="AU127" i="1"/>
  <c r="AV127" i="1"/>
  <c r="AW127" i="1"/>
  <c r="AX127" i="1"/>
  <c r="AY127" i="1"/>
  <c r="BA127" i="1"/>
  <c r="BB127" i="1"/>
  <c r="BC127" i="1"/>
  <c r="BD127" i="1"/>
  <c r="BE127" i="1"/>
  <c r="AH127" i="1" s="1"/>
  <c r="BG127" i="1"/>
  <c r="BH127" i="1"/>
  <c r="BI127" i="1"/>
  <c r="BJ127" i="1"/>
  <c r="BL127" i="1"/>
  <c r="BM127" i="1"/>
  <c r="BN127" i="1"/>
  <c r="BO127" i="1"/>
  <c r="AG127" i="1" s="1"/>
  <c r="AN128" i="1"/>
  <c r="AT128" i="1" s="1"/>
  <c r="AO128" i="1"/>
  <c r="AU128" i="1" s="1"/>
  <c r="AP128" i="1"/>
  <c r="P128" i="1" s="1"/>
  <c r="AQ128" i="1"/>
  <c r="AR128" i="1"/>
  <c r="AX128" i="1" s="1"/>
  <c r="AV128" i="1"/>
  <c r="BA128" i="1"/>
  <c r="BB128" i="1"/>
  <c r="BC128" i="1"/>
  <c r="BD128" i="1"/>
  <c r="BG128" i="1"/>
  <c r="BH128" i="1"/>
  <c r="BI128" i="1"/>
  <c r="BJ128" i="1"/>
  <c r="BL128" i="1"/>
  <c r="BM128" i="1"/>
  <c r="BN128" i="1"/>
  <c r="AN129" i="1"/>
  <c r="AO129" i="1"/>
  <c r="AP129" i="1"/>
  <c r="AQ129" i="1"/>
  <c r="AW129" i="1" s="1"/>
  <c r="AR129" i="1"/>
  <c r="AX129" i="1" s="1"/>
  <c r="AT129" i="1"/>
  <c r="AU129" i="1"/>
  <c r="AV129" i="1"/>
  <c r="BA129" i="1"/>
  <c r="BB129" i="1"/>
  <c r="BC129" i="1"/>
  <c r="BD129" i="1"/>
  <c r="BG129" i="1"/>
  <c r="BH129" i="1"/>
  <c r="BI129" i="1"/>
  <c r="BJ129" i="1"/>
  <c r="AF129" i="1" s="1"/>
  <c r="BL129" i="1"/>
  <c r="BM129" i="1"/>
  <c r="BN129" i="1"/>
  <c r="BO129" i="1"/>
  <c r="AG129" i="1" s="1"/>
  <c r="AN130" i="1"/>
  <c r="AT130" i="1" s="1"/>
  <c r="AO130" i="1"/>
  <c r="AP130" i="1"/>
  <c r="AV130" i="1" s="1"/>
  <c r="AQ130" i="1"/>
  <c r="AW130" i="1" s="1"/>
  <c r="AR130" i="1"/>
  <c r="AX130" i="1" s="1"/>
  <c r="AU130" i="1"/>
  <c r="BA130" i="1"/>
  <c r="BB130" i="1"/>
  <c r="BC130" i="1"/>
  <c r="BE130" i="1" s="1"/>
  <c r="AH130" i="1" s="1"/>
  <c r="BD130" i="1"/>
  <c r="BG130" i="1"/>
  <c r="BH130" i="1"/>
  <c r="BI130" i="1"/>
  <c r="BJ130" i="1"/>
  <c r="AF130" i="1" s="1"/>
  <c r="BL130" i="1"/>
  <c r="BO130" i="1" s="1"/>
  <c r="AG130" i="1" s="1"/>
  <c r="BM130" i="1"/>
  <c r="BN130" i="1"/>
  <c r="AN131" i="1"/>
  <c r="AO131" i="1"/>
  <c r="AP131" i="1"/>
  <c r="AQ131" i="1"/>
  <c r="AR131" i="1"/>
  <c r="AT131" i="1"/>
  <c r="AU131" i="1"/>
  <c r="AV131" i="1"/>
  <c r="AW131" i="1"/>
  <c r="AX131" i="1"/>
  <c r="BA131" i="1"/>
  <c r="BB131" i="1"/>
  <c r="BC131" i="1"/>
  <c r="BD131" i="1"/>
  <c r="BG131" i="1"/>
  <c r="BH131" i="1"/>
  <c r="BI131" i="1"/>
  <c r="BJ131" i="1"/>
  <c r="BL131" i="1"/>
  <c r="BM131" i="1"/>
  <c r="BN131" i="1"/>
  <c r="BO131" i="1"/>
  <c r="AG131" i="1" s="1"/>
  <c r="AN132" i="1"/>
  <c r="AO132" i="1"/>
  <c r="AU132" i="1" s="1"/>
  <c r="AP132" i="1"/>
  <c r="AV132" i="1" s="1"/>
  <c r="AQ132" i="1"/>
  <c r="AW132" i="1" s="1"/>
  <c r="AR132" i="1"/>
  <c r="AX132" i="1" s="1"/>
  <c r="BA132" i="1"/>
  <c r="BB132" i="1"/>
  <c r="BC132" i="1"/>
  <c r="BD132" i="1"/>
  <c r="BG132" i="1"/>
  <c r="BH132" i="1"/>
  <c r="BI132" i="1"/>
  <c r="BJ132" i="1"/>
  <c r="AF132" i="1" s="1"/>
  <c r="BL132" i="1"/>
  <c r="BM132" i="1"/>
  <c r="BN132" i="1"/>
  <c r="AN133" i="1"/>
  <c r="AO133" i="1"/>
  <c r="AP133" i="1"/>
  <c r="AQ133" i="1"/>
  <c r="AR133" i="1"/>
  <c r="AT133" i="1"/>
  <c r="AU133" i="1"/>
  <c r="AV133" i="1"/>
  <c r="AW133" i="1"/>
  <c r="AY133" i="1" s="1"/>
  <c r="AE133" i="1" s="1"/>
  <c r="AX133" i="1"/>
  <c r="BA133" i="1"/>
  <c r="BB133" i="1"/>
  <c r="BC133" i="1"/>
  <c r="BD133" i="1"/>
  <c r="BG133" i="1"/>
  <c r="BH133" i="1"/>
  <c r="BI133" i="1"/>
  <c r="BJ133" i="1"/>
  <c r="AF133" i="1" s="1"/>
  <c r="BL133" i="1"/>
  <c r="BO133" i="1" s="1"/>
  <c r="AG133" i="1" s="1"/>
  <c r="BM133" i="1"/>
  <c r="BN133" i="1"/>
  <c r="AN134" i="1"/>
  <c r="G134" i="1" s="1"/>
  <c r="AO134" i="1"/>
  <c r="K134" i="1" s="1"/>
  <c r="AP134" i="1"/>
  <c r="P134" i="1" s="1"/>
  <c r="AQ134" i="1"/>
  <c r="AR134" i="1"/>
  <c r="BA134" i="1"/>
  <c r="BB134" i="1"/>
  <c r="BC134" i="1"/>
  <c r="BD134" i="1"/>
  <c r="BG134" i="1"/>
  <c r="BH134" i="1"/>
  <c r="BI134" i="1"/>
  <c r="BJ134" i="1"/>
  <c r="AF134" i="1" s="1"/>
  <c r="BL134" i="1"/>
  <c r="BM134" i="1"/>
  <c r="BN134" i="1"/>
  <c r="AN135" i="1"/>
  <c r="AO135" i="1"/>
  <c r="AP135" i="1"/>
  <c r="AQ135" i="1"/>
  <c r="AR135" i="1"/>
  <c r="AX135" i="1" s="1"/>
  <c r="AT135" i="1"/>
  <c r="AU135" i="1"/>
  <c r="AV135" i="1"/>
  <c r="BA135" i="1"/>
  <c r="BB135" i="1"/>
  <c r="BC135" i="1"/>
  <c r="BD135" i="1"/>
  <c r="BE135" i="1"/>
  <c r="AH135" i="1" s="1"/>
  <c r="BG135" i="1"/>
  <c r="BH135" i="1"/>
  <c r="BI135" i="1"/>
  <c r="BJ135" i="1"/>
  <c r="AF135" i="1" s="1"/>
  <c r="BL135" i="1"/>
  <c r="BM135" i="1"/>
  <c r="BN135" i="1"/>
  <c r="AN136" i="1"/>
  <c r="AO136" i="1"/>
  <c r="AP136" i="1"/>
  <c r="AQ136" i="1"/>
  <c r="AW136" i="1" s="1"/>
  <c r="AR136" i="1"/>
  <c r="AX136" i="1" s="1"/>
  <c r="AT136" i="1"/>
  <c r="AU136" i="1"/>
  <c r="AV136" i="1"/>
  <c r="BA136" i="1"/>
  <c r="BB136" i="1"/>
  <c r="BC136" i="1"/>
  <c r="BD136" i="1"/>
  <c r="BG136" i="1"/>
  <c r="BH136" i="1"/>
  <c r="BI136" i="1"/>
  <c r="BL136" i="1"/>
  <c r="BM136" i="1"/>
  <c r="BN136" i="1"/>
  <c r="BO136" i="1"/>
  <c r="AN137" i="1"/>
  <c r="AO137" i="1"/>
  <c r="AP137" i="1"/>
  <c r="AQ137" i="1"/>
  <c r="U137" i="1" s="1"/>
  <c r="AR137" i="1"/>
  <c r="Z137" i="1" s="1"/>
  <c r="AT137" i="1"/>
  <c r="AU137" i="1"/>
  <c r="AV137" i="1"/>
  <c r="BA137" i="1"/>
  <c r="BB137" i="1"/>
  <c r="BC137" i="1"/>
  <c r="BD137" i="1"/>
  <c r="BE137" i="1"/>
  <c r="AH137" i="1" s="1"/>
  <c r="BG137" i="1"/>
  <c r="BH137" i="1"/>
  <c r="BI137" i="1"/>
  <c r="BJ137" i="1"/>
  <c r="AF137" i="1" s="1"/>
  <c r="BL137" i="1"/>
  <c r="BM137" i="1"/>
  <c r="BN137" i="1"/>
  <c r="AN138" i="1"/>
  <c r="AO138" i="1"/>
  <c r="AP138" i="1"/>
  <c r="AV138" i="1" s="1"/>
  <c r="AQ138" i="1"/>
  <c r="AW138" i="1" s="1"/>
  <c r="AR138" i="1"/>
  <c r="AX138" i="1" s="1"/>
  <c r="BA138" i="1"/>
  <c r="BB138" i="1"/>
  <c r="BC138" i="1"/>
  <c r="BD138" i="1"/>
  <c r="BE138" i="1"/>
  <c r="AH138" i="1" s="1"/>
  <c r="BG138" i="1"/>
  <c r="BH138" i="1"/>
  <c r="BI138" i="1"/>
  <c r="BJ138" i="1"/>
  <c r="AF138" i="1" s="1"/>
  <c r="BL138" i="1"/>
  <c r="BO138" i="1" s="1"/>
  <c r="AG138" i="1" s="1"/>
  <c r="BM138" i="1"/>
  <c r="BN138" i="1"/>
  <c r="AN139" i="1"/>
  <c r="AO139" i="1"/>
  <c r="AP139" i="1"/>
  <c r="AQ139" i="1"/>
  <c r="AR139" i="1"/>
  <c r="Z139" i="1" s="1"/>
  <c r="AT139" i="1"/>
  <c r="AU139" i="1"/>
  <c r="AV139" i="1"/>
  <c r="AW139" i="1"/>
  <c r="AX139" i="1"/>
  <c r="AY139" i="1"/>
  <c r="AE139" i="1" s="1"/>
  <c r="BA139" i="1"/>
  <c r="BB139" i="1"/>
  <c r="BC139" i="1"/>
  <c r="BD139" i="1"/>
  <c r="BG139" i="1"/>
  <c r="BH139" i="1"/>
  <c r="BI139" i="1"/>
  <c r="BJ139" i="1"/>
  <c r="BL139" i="1"/>
  <c r="BM139" i="1"/>
  <c r="BN139" i="1"/>
  <c r="BO139" i="1"/>
  <c r="AG139" i="1" s="1"/>
  <c r="AN140" i="1"/>
  <c r="G140" i="1" s="1"/>
  <c r="AO140" i="1"/>
  <c r="AU140" i="1" s="1"/>
  <c r="AP140" i="1"/>
  <c r="AV140" i="1" s="1"/>
  <c r="AQ140" i="1"/>
  <c r="AR140" i="1"/>
  <c r="AT140" i="1"/>
  <c r="BA140" i="1"/>
  <c r="BB140" i="1"/>
  <c r="BC140" i="1"/>
  <c r="BD140" i="1"/>
  <c r="BG140" i="1"/>
  <c r="BH140" i="1"/>
  <c r="BI140" i="1"/>
  <c r="BJ140" i="1"/>
  <c r="AF140" i="1" s="1"/>
  <c r="BL140" i="1"/>
  <c r="BM140" i="1"/>
  <c r="BN140" i="1"/>
  <c r="BO140" i="1"/>
  <c r="AG140" i="1" s="1"/>
  <c r="AN141" i="1"/>
  <c r="AO141" i="1"/>
  <c r="AP141" i="1"/>
  <c r="AQ141" i="1"/>
  <c r="AR141" i="1"/>
  <c r="AT141" i="1"/>
  <c r="AU141" i="1"/>
  <c r="AV141" i="1"/>
  <c r="AW141" i="1"/>
  <c r="BA141" i="1"/>
  <c r="BB141" i="1"/>
  <c r="BC141" i="1"/>
  <c r="BD141" i="1"/>
  <c r="BE141" i="1"/>
  <c r="AH141" i="1" s="1"/>
  <c r="BG141" i="1"/>
  <c r="BH141" i="1"/>
  <c r="BI141" i="1"/>
  <c r="BJ141" i="1"/>
  <c r="BL141" i="1"/>
  <c r="BM141" i="1"/>
  <c r="BN141" i="1"/>
  <c r="AN142" i="1"/>
  <c r="AO142" i="1"/>
  <c r="AP142" i="1"/>
  <c r="P142" i="1" s="1"/>
  <c r="AQ142" i="1"/>
  <c r="AW142" i="1" s="1"/>
  <c r="AR142" i="1"/>
  <c r="AT142" i="1"/>
  <c r="AU142" i="1"/>
  <c r="AV142" i="1"/>
  <c r="BA142" i="1"/>
  <c r="BB142" i="1"/>
  <c r="BC142" i="1"/>
  <c r="BD142" i="1"/>
  <c r="BE142" i="1"/>
  <c r="AH142" i="1" s="1"/>
  <c r="BG142" i="1"/>
  <c r="BH142" i="1"/>
  <c r="BI142" i="1"/>
  <c r="BL142" i="1"/>
  <c r="BM142" i="1"/>
  <c r="BN142" i="1"/>
  <c r="BO142" i="1"/>
  <c r="AG142" i="1" s="1"/>
  <c r="AN143" i="1"/>
  <c r="AO143" i="1"/>
  <c r="AP143" i="1"/>
  <c r="AQ143" i="1"/>
  <c r="U143" i="1" s="1"/>
  <c r="AR143" i="1"/>
  <c r="AT143" i="1"/>
  <c r="AU143" i="1"/>
  <c r="AV143" i="1"/>
  <c r="AW143" i="1"/>
  <c r="AX143" i="1"/>
  <c r="BA143" i="1"/>
  <c r="BB143" i="1"/>
  <c r="BC143" i="1"/>
  <c r="BD143" i="1"/>
  <c r="BE143" i="1"/>
  <c r="BG143" i="1"/>
  <c r="BH143" i="1"/>
  <c r="BI143" i="1"/>
  <c r="BJ143" i="1"/>
  <c r="AF143" i="1" s="1"/>
  <c r="BL143" i="1"/>
  <c r="BM143" i="1"/>
  <c r="BN143" i="1"/>
  <c r="BO143" i="1"/>
  <c r="AG143" i="1" s="1"/>
  <c r="AN144" i="1"/>
  <c r="AT144" i="1" s="1"/>
  <c r="AO144" i="1"/>
  <c r="AP144" i="1"/>
  <c r="AQ144" i="1"/>
  <c r="AW144" i="1" s="1"/>
  <c r="AR144" i="1"/>
  <c r="AX144" i="1" s="1"/>
  <c r="AV144" i="1"/>
  <c r="BA144" i="1"/>
  <c r="BB144" i="1"/>
  <c r="BC144" i="1"/>
  <c r="BD144" i="1"/>
  <c r="BG144" i="1"/>
  <c r="BH144" i="1"/>
  <c r="BI144" i="1"/>
  <c r="BJ144" i="1"/>
  <c r="AF144" i="1" s="1"/>
  <c r="BL144" i="1"/>
  <c r="BM144" i="1"/>
  <c r="BN144" i="1"/>
  <c r="AN145" i="1"/>
  <c r="AO145" i="1"/>
  <c r="AP145" i="1"/>
  <c r="AQ145" i="1"/>
  <c r="AR145" i="1"/>
  <c r="AX145" i="1" s="1"/>
  <c r="AT145" i="1"/>
  <c r="AU145" i="1"/>
  <c r="AV145" i="1"/>
  <c r="BA145" i="1"/>
  <c r="BB145" i="1"/>
  <c r="BC145" i="1"/>
  <c r="BD145" i="1"/>
  <c r="BE145" i="1"/>
  <c r="AH145" i="1" s="1"/>
  <c r="BG145" i="1"/>
  <c r="BH145" i="1"/>
  <c r="BI145" i="1"/>
  <c r="BJ145" i="1"/>
  <c r="BL145" i="1"/>
  <c r="BM145" i="1"/>
  <c r="BN145" i="1"/>
  <c r="AN146" i="1"/>
  <c r="AO146" i="1"/>
  <c r="AP146" i="1"/>
  <c r="AQ146" i="1"/>
  <c r="AW146" i="1" s="1"/>
  <c r="AR146" i="1"/>
  <c r="AX146" i="1" s="1"/>
  <c r="AT146" i="1"/>
  <c r="AU146" i="1"/>
  <c r="BA146" i="1"/>
  <c r="BE146" i="1" s="1"/>
  <c r="BB146" i="1"/>
  <c r="BC146" i="1"/>
  <c r="BD146" i="1"/>
  <c r="BG146" i="1"/>
  <c r="BH146" i="1"/>
  <c r="BI146" i="1"/>
  <c r="BL146" i="1"/>
  <c r="BM146" i="1"/>
  <c r="BO146" i="1" s="1"/>
  <c r="AG146" i="1" s="1"/>
  <c r="BN146" i="1"/>
  <c r="AN147" i="1"/>
  <c r="AO147" i="1"/>
  <c r="AP147" i="1"/>
  <c r="AQ147" i="1"/>
  <c r="AR147" i="1"/>
  <c r="AT147" i="1"/>
  <c r="AU147" i="1"/>
  <c r="AV147" i="1"/>
  <c r="BA147" i="1"/>
  <c r="BB147" i="1"/>
  <c r="BC147" i="1"/>
  <c r="BD147" i="1"/>
  <c r="BE147" i="1"/>
  <c r="BG147" i="1"/>
  <c r="BH147" i="1"/>
  <c r="BI147" i="1"/>
  <c r="BJ147" i="1"/>
  <c r="BL147" i="1"/>
  <c r="BM147" i="1"/>
  <c r="BN147" i="1"/>
  <c r="AN148" i="1"/>
  <c r="AO148" i="1"/>
  <c r="AP148" i="1"/>
  <c r="AQ148" i="1"/>
  <c r="AW148" i="1" s="1"/>
  <c r="AR148" i="1"/>
  <c r="AX148" i="1" s="1"/>
  <c r="AT148" i="1"/>
  <c r="AU148" i="1"/>
  <c r="AV148" i="1"/>
  <c r="BA148" i="1"/>
  <c r="BB148" i="1"/>
  <c r="BC148" i="1"/>
  <c r="BD148" i="1"/>
  <c r="BG148" i="1"/>
  <c r="BJ148" i="1" s="1"/>
  <c r="AF148" i="1" s="1"/>
  <c r="BH148" i="1"/>
  <c r="BI148" i="1"/>
  <c r="BL148" i="1"/>
  <c r="BO148" i="1" s="1"/>
  <c r="AG148" i="1" s="1"/>
  <c r="BM148" i="1"/>
  <c r="BN148" i="1"/>
  <c r="AN149" i="1"/>
  <c r="AO149" i="1"/>
  <c r="AP149" i="1"/>
  <c r="AQ149" i="1"/>
  <c r="U149" i="1" s="1"/>
  <c r="AR149" i="1"/>
  <c r="AT149" i="1"/>
  <c r="AU149" i="1"/>
  <c r="AV149" i="1"/>
  <c r="BA149" i="1"/>
  <c r="BB149" i="1"/>
  <c r="BC149" i="1"/>
  <c r="BD149" i="1"/>
  <c r="BG149" i="1"/>
  <c r="BH149" i="1"/>
  <c r="BI149" i="1"/>
  <c r="BJ149" i="1"/>
  <c r="AF149" i="1" s="1"/>
  <c r="BL149" i="1"/>
  <c r="BM149" i="1"/>
  <c r="BN149" i="1"/>
  <c r="BO149" i="1"/>
  <c r="AG149" i="1" s="1"/>
  <c r="AN150" i="1"/>
  <c r="AT150" i="1" s="1"/>
  <c r="AO150" i="1"/>
  <c r="AP150" i="1"/>
  <c r="AQ150" i="1"/>
  <c r="AR150" i="1"/>
  <c r="AX150" i="1" s="1"/>
  <c r="BA150" i="1"/>
  <c r="BB150" i="1"/>
  <c r="BC150" i="1"/>
  <c r="BD150" i="1"/>
  <c r="BE150" i="1"/>
  <c r="AH150" i="1" s="1"/>
  <c r="BG150" i="1"/>
  <c r="BH150" i="1"/>
  <c r="BJ150" i="1" s="1"/>
  <c r="AF150" i="1" s="1"/>
  <c r="BI150" i="1"/>
  <c r="BL150" i="1"/>
  <c r="BM150" i="1"/>
  <c r="BN150" i="1"/>
  <c r="BO150" i="1"/>
  <c r="AG150" i="1" s="1"/>
  <c r="AN151" i="1"/>
  <c r="AO151" i="1"/>
  <c r="AP151" i="1"/>
  <c r="AQ151" i="1"/>
  <c r="AR151" i="1"/>
  <c r="AT151" i="1"/>
  <c r="AU151" i="1"/>
  <c r="AV151" i="1"/>
  <c r="AW151" i="1"/>
  <c r="AX151" i="1"/>
  <c r="AY151" i="1" s="1"/>
  <c r="AE151" i="1" s="1"/>
  <c r="BA151" i="1"/>
  <c r="BB151" i="1"/>
  <c r="BC151" i="1"/>
  <c r="BD151" i="1"/>
  <c r="BE151" i="1"/>
  <c r="AH151" i="1" s="1"/>
  <c r="BG151" i="1"/>
  <c r="BH151" i="1"/>
  <c r="BI151" i="1"/>
  <c r="BJ151" i="1"/>
  <c r="BL151" i="1"/>
  <c r="BM151" i="1"/>
  <c r="BN151" i="1"/>
  <c r="BO151" i="1"/>
  <c r="AG151" i="1" s="1"/>
  <c r="AN152" i="1"/>
  <c r="G152" i="1" s="1"/>
  <c r="AO152" i="1"/>
  <c r="AP152" i="1"/>
  <c r="P152" i="1" s="1"/>
  <c r="AQ152" i="1"/>
  <c r="AR152" i="1"/>
  <c r="AT152" i="1"/>
  <c r="AV152" i="1"/>
  <c r="BA152" i="1"/>
  <c r="BB152" i="1"/>
  <c r="BC152" i="1"/>
  <c r="BD152" i="1"/>
  <c r="BE152" i="1"/>
  <c r="BG152" i="1"/>
  <c r="BH152" i="1"/>
  <c r="BI152" i="1"/>
  <c r="BJ152" i="1"/>
  <c r="AF152" i="1" s="1"/>
  <c r="BL152" i="1"/>
  <c r="BO152" i="1" s="1"/>
  <c r="AG152" i="1" s="1"/>
  <c r="BM152" i="1"/>
  <c r="BN152" i="1"/>
  <c r="AN153" i="1"/>
  <c r="AO153" i="1"/>
  <c r="AP153" i="1"/>
  <c r="AQ153" i="1"/>
  <c r="AR153" i="1"/>
  <c r="AT153" i="1"/>
  <c r="AU153" i="1"/>
  <c r="AV153" i="1"/>
  <c r="AW153" i="1"/>
  <c r="AX153" i="1"/>
  <c r="AY153" i="1"/>
  <c r="BA153" i="1"/>
  <c r="BB153" i="1"/>
  <c r="BE153" i="1" s="1"/>
  <c r="AH153" i="1" s="1"/>
  <c r="BC153" i="1"/>
  <c r="BD153" i="1"/>
  <c r="BG153" i="1"/>
  <c r="BH153" i="1"/>
  <c r="BI153" i="1"/>
  <c r="BJ153" i="1"/>
  <c r="BL153" i="1"/>
  <c r="BM153" i="1"/>
  <c r="BN153" i="1"/>
  <c r="BO153" i="1"/>
  <c r="AN154" i="1"/>
  <c r="AO154" i="1"/>
  <c r="AP154" i="1"/>
  <c r="AQ154" i="1"/>
  <c r="AW154" i="1" s="1"/>
  <c r="AR154" i="1"/>
  <c r="AT154" i="1"/>
  <c r="AU154" i="1"/>
  <c r="AV154" i="1"/>
  <c r="BA154" i="1"/>
  <c r="BB154" i="1"/>
  <c r="BC154" i="1"/>
  <c r="BD154" i="1"/>
  <c r="BG154" i="1"/>
  <c r="BH154" i="1"/>
  <c r="BI154" i="1"/>
  <c r="BJ154" i="1"/>
  <c r="AF154" i="1" s="1"/>
  <c r="BL154" i="1"/>
  <c r="BM154" i="1"/>
  <c r="BN154" i="1"/>
  <c r="BO154" i="1"/>
  <c r="AG154" i="1" s="1"/>
  <c r="AN155" i="1"/>
  <c r="AO155" i="1"/>
  <c r="AP155" i="1"/>
  <c r="AQ155" i="1"/>
  <c r="AR155" i="1"/>
  <c r="AT155" i="1"/>
  <c r="AU155" i="1"/>
  <c r="AV155" i="1"/>
  <c r="BA155" i="1"/>
  <c r="BB155" i="1"/>
  <c r="BC155" i="1"/>
  <c r="BD155" i="1"/>
  <c r="BE155" i="1"/>
  <c r="AH155" i="1" s="1"/>
  <c r="BG155" i="1"/>
  <c r="BH155" i="1"/>
  <c r="BI155" i="1"/>
  <c r="BJ155" i="1"/>
  <c r="AF155" i="1" s="1"/>
  <c r="BL155" i="1"/>
  <c r="BM155" i="1"/>
  <c r="BN155" i="1"/>
  <c r="AN156" i="1"/>
  <c r="AO156" i="1"/>
  <c r="AU156" i="1" s="1"/>
  <c r="AP156" i="1"/>
  <c r="AQ156" i="1"/>
  <c r="AW156" i="1" s="1"/>
  <c r="AR156" i="1"/>
  <c r="AX156" i="1" s="1"/>
  <c r="AT156" i="1"/>
  <c r="AV156" i="1"/>
  <c r="BA156" i="1"/>
  <c r="BB156" i="1"/>
  <c r="BC156" i="1"/>
  <c r="BD156" i="1"/>
  <c r="BE156" i="1"/>
  <c r="BG156" i="1"/>
  <c r="BJ156" i="1" s="1"/>
  <c r="AF156" i="1" s="1"/>
  <c r="BH156" i="1"/>
  <c r="BI156" i="1"/>
  <c r="BL156" i="1"/>
  <c r="BM156" i="1"/>
  <c r="BN156" i="1"/>
  <c r="AN157" i="1"/>
  <c r="AO157" i="1"/>
  <c r="AP157" i="1"/>
  <c r="AQ157" i="1"/>
  <c r="AR157" i="1"/>
  <c r="AX157" i="1" s="1"/>
  <c r="AT157" i="1"/>
  <c r="AU157" i="1"/>
  <c r="AV157" i="1"/>
  <c r="AW157" i="1"/>
  <c r="BA157" i="1"/>
  <c r="BB157" i="1"/>
  <c r="BE157" i="1" s="1"/>
  <c r="AH157" i="1" s="1"/>
  <c r="BC157" i="1"/>
  <c r="BD157" i="1"/>
  <c r="BG157" i="1"/>
  <c r="BH157" i="1"/>
  <c r="BI157" i="1"/>
  <c r="BJ157" i="1"/>
  <c r="AF157" i="1" s="1"/>
  <c r="BL157" i="1"/>
  <c r="BM157" i="1"/>
  <c r="BN157" i="1"/>
  <c r="BO157" i="1"/>
  <c r="AG157" i="1" s="1"/>
  <c r="AN158" i="1"/>
  <c r="G158" i="1" s="1"/>
  <c r="AO158" i="1"/>
  <c r="AP158" i="1"/>
  <c r="AQ158" i="1"/>
  <c r="AW158" i="1" s="1"/>
  <c r="AR158" i="1"/>
  <c r="AT158" i="1"/>
  <c r="AU158" i="1"/>
  <c r="AV158" i="1"/>
  <c r="BA158" i="1"/>
  <c r="BB158" i="1"/>
  <c r="BC158" i="1"/>
  <c r="BD158" i="1"/>
  <c r="BE158" i="1"/>
  <c r="AH158" i="1" s="1"/>
  <c r="BG158" i="1"/>
  <c r="BH158" i="1"/>
  <c r="BI158" i="1"/>
  <c r="BJ158" i="1"/>
  <c r="AF158" i="1" s="1"/>
  <c r="BL158" i="1"/>
  <c r="BM158" i="1"/>
  <c r="BN158" i="1"/>
  <c r="BO158" i="1"/>
  <c r="AG158" i="1" s="1"/>
  <c r="AN159" i="1"/>
  <c r="AO159" i="1"/>
  <c r="AP159" i="1"/>
  <c r="AQ159" i="1"/>
  <c r="AR159" i="1"/>
  <c r="AT159" i="1"/>
  <c r="AU159" i="1"/>
  <c r="AV159" i="1"/>
  <c r="AW159" i="1"/>
  <c r="AX159" i="1"/>
  <c r="AY159" i="1"/>
  <c r="AE159" i="1" s="1"/>
  <c r="BA159" i="1"/>
  <c r="BB159" i="1"/>
  <c r="BC159" i="1"/>
  <c r="BD159" i="1"/>
  <c r="BE159" i="1"/>
  <c r="AH159" i="1" s="1"/>
  <c r="BG159" i="1"/>
  <c r="BH159" i="1"/>
  <c r="BI159" i="1"/>
  <c r="BJ159" i="1"/>
  <c r="BL159" i="1"/>
  <c r="BM159" i="1"/>
  <c r="BN159" i="1"/>
  <c r="BO159" i="1"/>
  <c r="AN160" i="1"/>
  <c r="AT160" i="1" s="1"/>
  <c r="AO160" i="1"/>
  <c r="AU160" i="1" s="1"/>
  <c r="AP160" i="1"/>
  <c r="P160" i="1" s="1"/>
  <c r="AQ160" i="1"/>
  <c r="AW160" i="1" s="1"/>
  <c r="AR160" i="1"/>
  <c r="AX160" i="1" s="1"/>
  <c r="AV160" i="1"/>
  <c r="BA160" i="1"/>
  <c r="BB160" i="1"/>
  <c r="BE160" i="1" s="1"/>
  <c r="AH160" i="1" s="1"/>
  <c r="BC160" i="1"/>
  <c r="BD160" i="1"/>
  <c r="BG160" i="1"/>
  <c r="BH160" i="1"/>
  <c r="BI160" i="1"/>
  <c r="BJ160" i="1"/>
  <c r="AF160" i="1" s="1"/>
  <c r="BL160" i="1"/>
  <c r="BM160" i="1"/>
  <c r="BN160" i="1"/>
  <c r="AN161" i="1"/>
  <c r="AO161" i="1"/>
  <c r="AP161" i="1"/>
  <c r="AQ161" i="1"/>
  <c r="AR161" i="1"/>
  <c r="AX161" i="1" s="1"/>
  <c r="AT161" i="1"/>
  <c r="AY161" i="1" s="1"/>
  <c r="AE161" i="1" s="1"/>
  <c r="AU161" i="1"/>
  <c r="AV161" i="1"/>
  <c r="AW161" i="1"/>
  <c r="BA161" i="1"/>
  <c r="BB161" i="1"/>
  <c r="BC161" i="1"/>
  <c r="BD161" i="1"/>
  <c r="BG161" i="1"/>
  <c r="BH161" i="1"/>
  <c r="BI161" i="1"/>
  <c r="BJ161" i="1"/>
  <c r="BL161" i="1"/>
  <c r="BM161" i="1"/>
  <c r="BN161" i="1"/>
  <c r="BO161" i="1"/>
  <c r="AG161" i="1" s="1"/>
  <c r="AN162" i="1"/>
  <c r="AO162" i="1"/>
  <c r="AU162" i="1" s="1"/>
  <c r="AP162" i="1"/>
  <c r="AV162" i="1" s="1"/>
  <c r="AQ162" i="1"/>
  <c r="AW162" i="1" s="1"/>
  <c r="AR162" i="1"/>
  <c r="AX162" i="1" s="1"/>
  <c r="BA162" i="1"/>
  <c r="BB162" i="1"/>
  <c r="BC162" i="1"/>
  <c r="BE162" i="1" s="1"/>
  <c r="AH162" i="1" s="1"/>
  <c r="BD162" i="1"/>
  <c r="BG162" i="1"/>
  <c r="BH162" i="1"/>
  <c r="BI162" i="1"/>
  <c r="BJ162" i="1"/>
  <c r="AF162" i="1" s="1"/>
  <c r="BL162" i="1"/>
  <c r="BM162" i="1"/>
  <c r="BN162" i="1"/>
  <c r="AN163" i="1"/>
  <c r="AO163" i="1"/>
  <c r="AP163" i="1"/>
  <c r="AQ163" i="1"/>
  <c r="AR163" i="1"/>
  <c r="AT163" i="1"/>
  <c r="AU163" i="1"/>
  <c r="AV163" i="1"/>
  <c r="AW163" i="1"/>
  <c r="AX163" i="1"/>
  <c r="BA163" i="1"/>
  <c r="BB163" i="1"/>
  <c r="BC163" i="1"/>
  <c r="BD163" i="1"/>
  <c r="BG163" i="1"/>
  <c r="BH163" i="1"/>
  <c r="BI163" i="1"/>
  <c r="BJ163" i="1"/>
  <c r="BL163" i="1"/>
  <c r="BM163" i="1"/>
  <c r="BN163" i="1"/>
  <c r="BO163" i="1"/>
  <c r="AG163" i="1" s="1"/>
  <c r="AN164" i="1"/>
  <c r="G164" i="1" s="1"/>
  <c r="AO164" i="1"/>
  <c r="AU164" i="1" s="1"/>
  <c r="AP164" i="1"/>
  <c r="AV164" i="1" s="1"/>
  <c r="AQ164" i="1"/>
  <c r="AW164" i="1" s="1"/>
  <c r="AR164" i="1"/>
  <c r="AX164" i="1" s="1"/>
  <c r="AT164" i="1"/>
  <c r="AY164" i="1" s="1"/>
  <c r="BA164" i="1"/>
  <c r="BB164" i="1"/>
  <c r="BC164" i="1"/>
  <c r="BD164" i="1"/>
  <c r="BG164" i="1"/>
  <c r="BJ164" i="1" s="1"/>
  <c r="AF164" i="1" s="1"/>
  <c r="BH164" i="1"/>
  <c r="BI164" i="1"/>
  <c r="BL164" i="1"/>
  <c r="BM164" i="1"/>
  <c r="BN164" i="1"/>
  <c r="AN165" i="1"/>
  <c r="AO165" i="1"/>
  <c r="AP165" i="1"/>
  <c r="AQ165" i="1"/>
  <c r="AR165" i="1"/>
  <c r="AT165" i="1"/>
  <c r="AU165" i="1"/>
  <c r="AV165" i="1"/>
  <c r="AW165" i="1"/>
  <c r="AX165" i="1"/>
  <c r="BA165" i="1"/>
  <c r="BB165" i="1"/>
  <c r="BC165" i="1"/>
  <c r="BD165" i="1"/>
  <c r="BG165" i="1"/>
  <c r="BH165" i="1"/>
  <c r="BI165" i="1"/>
  <c r="BJ165" i="1"/>
  <c r="AF165" i="1" s="1"/>
  <c r="BL165" i="1"/>
  <c r="BO165" i="1" s="1"/>
  <c r="AG165" i="1" s="1"/>
  <c r="BM165" i="1"/>
  <c r="BN165" i="1"/>
  <c r="AN166" i="1"/>
  <c r="AO166" i="1"/>
  <c r="AP166" i="1"/>
  <c r="AQ166" i="1"/>
  <c r="AR166" i="1"/>
  <c r="BA166" i="1"/>
  <c r="BB166" i="1"/>
  <c r="BC166" i="1"/>
  <c r="BD166" i="1"/>
  <c r="BG166" i="1"/>
  <c r="BH166" i="1"/>
  <c r="BI166" i="1"/>
  <c r="BJ166" i="1"/>
  <c r="AF166" i="1" s="1"/>
  <c r="BL166" i="1"/>
  <c r="BO166" i="1" s="1"/>
  <c r="AG166" i="1" s="1"/>
  <c r="BM166" i="1"/>
  <c r="BN166" i="1"/>
  <c r="AN167" i="1"/>
  <c r="AO167" i="1"/>
  <c r="AP167" i="1"/>
  <c r="AQ167" i="1"/>
  <c r="AW167" i="1" s="1"/>
  <c r="AR167" i="1"/>
  <c r="AX167" i="1" s="1"/>
  <c r="AT167" i="1"/>
  <c r="AY167" i="1" s="1"/>
  <c r="AU167" i="1"/>
  <c r="AV167" i="1"/>
  <c r="BA167" i="1"/>
  <c r="BB167" i="1"/>
  <c r="BC167" i="1"/>
  <c r="BD167" i="1"/>
  <c r="BE167" i="1"/>
  <c r="AH167" i="1" s="1"/>
  <c r="BG167" i="1"/>
  <c r="BH167" i="1"/>
  <c r="BI167" i="1"/>
  <c r="BJ167" i="1"/>
  <c r="AF167" i="1" s="1"/>
  <c r="BL167" i="1"/>
  <c r="BM167" i="1"/>
  <c r="BN167" i="1"/>
  <c r="AN168" i="1"/>
  <c r="AO168" i="1"/>
  <c r="AP168" i="1"/>
  <c r="AQ168" i="1"/>
  <c r="AW168" i="1" s="1"/>
  <c r="AR168" i="1"/>
  <c r="AT168" i="1"/>
  <c r="AU168" i="1"/>
  <c r="AV168" i="1"/>
  <c r="BA168" i="1"/>
  <c r="BE168" i="1" s="1"/>
  <c r="AH168" i="1" s="1"/>
  <c r="BB168" i="1"/>
  <c r="BC168" i="1"/>
  <c r="BD168" i="1"/>
  <c r="BG168" i="1"/>
  <c r="BJ168" i="1" s="1"/>
  <c r="BH168" i="1"/>
  <c r="BI168" i="1"/>
  <c r="BL168" i="1"/>
  <c r="BM168" i="1"/>
  <c r="BN168" i="1"/>
  <c r="BO168" i="1"/>
  <c r="AG168" i="1" s="1"/>
  <c r="AN169" i="1"/>
  <c r="AO169" i="1"/>
  <c r="AP169" i="1"/>
  <c r="AQ169" i="1"/>
  <c r="U169" i="1" s="1"/>
  <c r="AR169" i="1"/>
  <c r="AT169" i="1"/>
  <c r="AU169" i="1"/>
  <c r="AV169" i="1"/>
  <c r="AW169" i="1"/>
  <c r="BA169" i="1"/>
  <c r="BB169" i="1"/>
  <c r="BC169" i="1"/>
  <c r="BD169" i="1"/>
  <c r="BE169" i="1"/>
  <c r="BG169" i="1"/>
  <c r="BH169" i="1"/>
  <c r="BI169" i="1"/>
  <c r="BJ169" i="1"/>
  <c r="AF169" i="1" s="1"/>
  <c r="BL169" i="1"/>
  <c r="BM169" i="1"/>
  <c r="BN169" i="1"/>
  <c r="BO169" i="1"/>
  <c r="AG169" i="1" s="1"/>
  <c r="AN170" i="1"/>
  <c r="AO170" i="1"/>
  <c r="AP170" i="1"/>
  <c r="AV170" i="1" s="1"/>
  <c r="AQ170" i="1"/>
  <c r="AW170" i="1" s="1"/>
  <c r="AR170" i="1"/>
  <c r="AX170" i="1" s="1"/>
  <c r="BA170" i="1"/>
  <c r="BB170" i="1"/>
  <c r="BC170" i="1"/>
  <c r="BD170" i="1"/>
  <c r="BE170" i="1"/>
  <c r="AH170" i="1" s="1"/>
  <c r="BG170" i="1"/>
  <c r="BH170" i="1"/>
  <c r="BI170" i="1"/>
  <c r="BJ170" i="1"/>
  <c r="AF170" i="1" s="1"/>
  <c r="BL170" i="1"/>
  <c r="BM170" i="1"/>
  <c r="BN170" i="1"/>
  <c r="AN171" i="1"/>
  <c r="AO171" i="1"/>
  <c r="AP171" i="1"/>
  <c r="AQ171" i="1"/>
  <c r="AR171" i="1"/>
  <c r="AT171" i="1"/>
  <c r="AU171" i="1"/>
  <c r="AV171" i="1"/>
  <c r="AW171" i="1"/>
  <c r="AX171" i="1"/>
  <c r="AY171" i="1"/>
  <c r="AE171" i="1" s="1"/>
  <c r="BA171" i="1"/>
  <c r="BB171" i="1"/>
  <c r="BC171" i="1"/>
  <c r="BD171" i="1"/>
  <c r="BG171" i="1"/>
  <c r="BH171" i="1"/>
  <c r="BI171" i="1"/>
  <c r="BJ171" i="1"/>
  <c r="AF171" i="1" s="1"/>
  <c r="BL171" i="1"/>
  <c r="BM171" i="1"/>
  <c r="BN171" i="1"/>
  <c r="BO171" i="1"/>
  <c r="AN172" i="1"/>
  <c r="G172" i="1" s="1"/>
  <c r="AO172" i="1"/>
  <c r="AP172" i="1"/>
  <c r="AQ172" i="1"/>
  <c r="AW172" i="1" s="1"/>
  <c r="AR172" i="1"/>
  <c r="AX172" i="1" s="1"/>
  <c r="AT172" i="1"/>
  <c r="BA172" i="1"/>
  <c r="BB172" i="1"/>
  <c r="BE172" i="1" s="1"/>
  <c r="AH172" i="1" s="1"/>
  <c r="BC172" i="1"/>
  <c r="BD172" i="1"/>
  <c r="BG172" i="1"/>
  <c r="BH172" i="1"/>
  <c r="BI172" i="1"/>
  <c r="BJ172" i="1"/>
  <c r="AF172" i="1" s="1"/>
  <c r="BL172" i="1"/>
  <c r="BM172" i="1"/>
  <c r="BN172" i="1"/>
  <c r="BO172" i="1"/>
  <c r="AG172" i="1" s="1"/>
  <c r="AN173" i="1"/>
  <c r="AO173" i="1"/>
  <c r="AP173" i="1"/>
  <c r="AQ173" i="1"/>
  <c r="AR173" i="1"/>
  <c r="AT173" i="1"/>
  <c r="AU173" i="1"/>
  <c r="AV173" i="1"/>
  <c r="AW173" i="1"/>
  <c r="BA173" i="1"/>
  <c r="BB173" i="1"/>
  <c r="BC173" i="1"/>
  <c r="BD173" i="1"/>
  <c r="BE173" i="1"/>
  <c r="AH173" i="1" s="1"/>
  <c r="BG173" i="1"/>
  <c r="BH173" i="1"/>
  <c r="BI173" i="1"/>
  <c r="BJ173" i="1"/>
  <c r="BL173" i="1"/>
  <c r="BM173" i="1"/>
  <c r="BN173" i="1"/>
  <c r="BO173" i="1"/>
  <c r="AG173" i="1" s="1"/>
  <c r="AN174" i="1"/>
  <c r="G174" i="1" s="1"/>
  <c r="AO174" i="1"/>
  <c r="AP174" i="1"/>
  <c r="AQ174" i="1"/>
  <c r="AW174" i="1" s="1"/>
  <c r="AR174" i="1"/>
  <c r="AX174" i="1" s="1"/>
  <c r="AT174" i="1"/>
  <c r="AU174" i="1"/>
  <c r="AV174" i="1"/>
  <c r="BA174" i="1"/>
  <c r="BB174" i="1"/>
  <c r="BC174" i="1"/>
  <c r="BD174" i="1"/>
  <c r="BE174" i="1"/>
  <c r="AH174" i="1" s="1"/>
  <c r="BG174" i="1"/>
  <c r="BH174" i="1"/>
  <c r="BI174" i="1"/>
  <c r="BL174" i="1"/>
  <c r="BM174" i="1"/>
  <c r="BN174" i="1"/>
  <c r="BO174" i="1"/>
  <c r="AG174" i="1" s="1"/>
  <c r="AN175" i="1"/>
  <c r="AO175" i="1"/>
  <c r="AP175" i="1"/>
  <c r="AQ175" i="1"/>
  <c r="AR175" i="1"/>
  <c r="AT175" i="1"/>
  <c r="AU175" i="1"/>
  <c r="AV175" i="1"/>
  <c r="AW175" i="1"/>
  <c r="AX175" i="1"/>
  <c r="AY175" i="1"/>
  <c r="AE175" i="1" s="1"/>
  <c r="BA175" i="1"/>
  <c r="BB175" i="1"/>
  <c r="BC175" i="1"/>
  <c r="BD175" i="1"/>
  <c r="BE175" i="1"/>
  <c r="AH175" i="1" s="1"/>
  <c r="BG175" i="1"/>
  <c r="BH175" i="1"/>
  <c r="BI175" i="1"/>
  <c r="BJ175" i="1"/>
  <c r="AF175" i="1" s="1"/>
  <c r="BL175" i="1"/>
  <c r="BM175" i="1"/>
  <c r="BN175" i="1"/>
  <c r="BO175" i="1"/>
  <c r="AG175" i="1" s="1"/>
  <c r="AN176" i="1"/>
  <c r="AO176" i="1"/>
  <c r="AP176" i="1"/>
  <c r="AQ176" i="1"/>
  <c r="AR176" i="1"/>
  <c r="AX176" i="1" s="1"/>
  <c r="BA176" i="1"/>
  <c r="BB176" i="1"/>
  <c r="BC176" i="1"/>
  <c r="BD176" i="1"/>
  <c r="BG176" i="1"/>
  <c r="BH176" i="1"/>
  <c r="BI176" i="1"/>
  <c r="BJ176" i="1"/>
  <c r="AF176" i="1" s="1"/>
  <c r="BL176" i="1"/>
  <c r="BM176" i="1"/>
  <c r="BN176" i="1"/>
  <c r="AN177" i="1"/>
  <c r="AO177" i="1"/>
  <c r="AP177" i="1"/>
  <c r="AQ177" i="1"/>
  <c r="AW177" i="1" s="1"/>
  <c r="AR177" i="1"/>
  <c r="AT177" i="1"/>
  <c r="AU177" i="1"/>
  <c r="AV177" i="1"/>
  <c r="BA177" i="1"/>
  <c r="BB177" i="1"/>
  <c r="BC177" i="1"/>
  <c r="BD177" i="1"/>
  <c r="BE177" i="1"/>
  <c r="AH177" i="1" s="1"/>
  <c r="BG177" i="1"/>
  <c r="BH177" i="1"/>
  <c r="BI177" i="1"/>
  <c r="BJ177" i="1"/>
  <c r="BL177" i="1"/>
  <c r="BM177" i="1"/>
  <c r="BN177" i="1"/>
  <c r="AN178" i="1"/>
  <c r="AO178" i="1"/>
  <c r="AP178" i="1"/>
  <c r="AQ178" i="1"/>
  <c r="AW178" i="1" s="1"/>
  <c r="AR178" i="1"/>
  <c r="AX178" i="1" s="1"/>
  <c r="AT178" i="1"/>
  <c r="AU178" i="1"/>
  <c r="AV178" i="1"/>
  <c r="BA178" i="1"/>
  <c r="BE178" i="1" s="1"/>
  <c r="AH178" i="1" s="1"/>
  <c r="BB178" i="1"/>
  <c r="BC178" i="1"/>
  <c r="BD178" i="1"/>
  <c r="BG178" i="1"/>
  <c r="BH178" i="1"/>
  <c r="BI178" i="1"/>
  <c r="BL178" i="1"/>
  <c r="BM178" i="1"/>
  <c r="BN178" i="1"/>
  <c r="BO178" i="1"/>
  <c r="AG178" i="1" s="1"/>
  <c r="AN179" i="1"/>
  <c r="AO179" i="1"/>
  <c r="AP179" i="1"/>
  <c r="AQ179" i="1"/>
  <c r="AW179" i="1" s="1"/>
  <c r="AR179" i="1"/>
  <c r="AX179" i="1" s="1"/>
  <c r="AT179" i="1"/>
  <c r="AY179" i="1" s="1"/>
  <c r="AE179" i="1" s="1"/>
  <c r="AU179" i="1"/>
  <c r="AV179" i="1"/>
  <c r="BA179" i="1"/>
  <c r="BB179" i="1"/>
  <c r="BC179" i="1"/>
  <c r="BD179" i="1"/>
  <c r="BE179" i="1"/>
  <c r="AH179" i="1" s="1"/>
  <c r="BG179" i="1"/>
  <c r="BH179" i="1"/>
  <c r="BI179" i="1"/>
  <c r="BJ179" i="1"/>
  <c r="AF179" i="1" s="1"/>
  <c r="BL179" i="1"/>
  <c r="BM179" i="1"/>
  <c r="BN179" i="1"/>
  <c r="AN180" i="1"/>
  <c r="AO180" i="1"/>
  <c r="AP180" i="1"/>
  <c r="AQ180" i="1"/>
  <c r="AW180" i="1" s="1"/>
  <c r="AR180" i="1"/>
  <c r="AX180" i="1" s="1"/>
  <c r="AT180" i="1"/>
  <c r="AU180" i="1"/>
  <c r="AV180" i="1"/>
  <c r="BA180" i="1"/>
  <c r="BE180" i="1" s="1"/>
  <c r="AH180" i="1" s="1"/>
  <c r="BB180" i="1"/>
  <c r="BC180" i="1"/>
  <c r="BD180" i="1"/>
  <c r="BG180" i="1"/>
  <c r="BH180" i="1"/>
  <c r="BI180" i="1"/>
  <c r="BL180" i="1"/>
  <c r="BO180" i="1" s="1"/>
  <c r="BM180" i="1"/>
  <c r="BN180" i="1"/>
  <c r="AN181" i="1"/>
  <c r="AO181" i="1"/>
  <c r="AP181" i="1"/>
  <c r="AQ181" i="1"/>
  <c r="AR181" i="1"/>
  <c r="AT181" i="1"/>
  <c r="AU181" i="1"/>
  <c r="AV181" i="1"/>
  <c r="BA181" i="1"/>
  <c r="BB181" i="1"/>
  <c r="BC181" i="1"/>
  <c r="BD181" i="1"/>
  <c r="BG181" i="1"/>
  <c r="BH181" i="1"/>
  <c r="BI181" i="1"/>
  <c r="BJ181" i="1"/>
  <c r="AF181" i="1" s="1"/>
  <c r="BL181" i="1"/>
  <c r="BM181" i="1"/>
  <c r="BN181" i="1"/>
  <c r="AN182" i="1"/>
  <c r="AT182" i="1" s="1"/>
  <c r="AO182" i="1"/>
  <c r="AU182" i="1" s="1"/>
  <c r="AP182" i="1"/>
  <c r="AV182" i="1" s="1"/>
  <c r="AQ182" i="1"/>
  <c r="AW182" i="1" s="1"/>
  <c r="AR182" i="1"/>
  <c r="AX182" i="1" s="1"/>
  <c r="BA182" i="1"/>
  <c r="BB182" i="1"/>
  <c r="BC182" i="1"/>
  <c r="BD182" i="1"/>
  <c r="BE182" i="1"/>
  <c r="BG182" i="1"/>
  <c r="BH182" i="1"/>
  <c r="BI182" i="1"/>
  <c r="BL182" i="1"/>
  <c r="BO182" i="1" s="1"/>
  <c r="BM182" i="1"/>
  <c r="BN182" i="1"/>
  <c r="AN183" i="1"/>
  <c r="AO183" i="1"/>
  <c r="AP183" i="1"/>
  <c r="AQ183" i="1"/>
  <c r="AR183" i="1"/>
  <c r="AT183" i="1"/>
  <c r="AU183" i="1"/>
  <c r="AV183" i="1"/>
  <c r="AW183" i="1"/>
  <c r="AX183" i="1"/>
  <c r="AY183" i="1"/>
  <c r="BA183" i="1"/>
  <c r="BE183" i="1" s="1"/>
  <c r="AH183" i="1" s="1"/>
  <c r="BB183" i="1"/>
  <c r="BC183" i="1"/>
  <c r="BD183" i="1"/>
  <c r="BG183" i="1"/>
  <c r="BH183" i="1"/>
  <c r="BI183" i="1"/>
  <c r="BJ183" i="1"/>
  <c r="BL183" i="1"/>
  <c r="BM183" i="1"/>
  <c r="BN183" i="1"/>
  <c r="BO183" i="1"/>
  <c r="AG183" i="1" s="1"/>
  <c r="AN184" i="1"/>
  <c r="AT184" i="1" s="1"/>
  <c r="AO184" i="1"/>
  <c r="AP184" i="1"/>
  <c r="AQ184" i="1"/>
  <c r="AR184" i="1"/>
  <c r="BA184" i="1"/>
  <c r="BB184" i="1"/>
  <c r="BC184" i="1"/>
  <c r="BD184" i="1"/>
  <c r="BE184" i="1"/>
  <c r="AH184" i="1" s="1"/>
  <c r="BG184" i="1"/>
  <c r="BH184" i="1"/>
  <c r="BI184" i="1"/>
  <c r="BJ184" i="1" s="1"/>
  <c r="AF184" i="1" s="1"/>
  <c r="BL184" i="1"/>
  <c r="BM184" i="1"/>
  <c r="BN184" i="1"/>
  <c r="BO184" i="1"/>
  <c r="AG184" i="1" s="1"/>
  <c r="AN185" i="1"/>
  <c r="AO185" i="1"/>
  <c r="AP185" i="1"/>
  <c r="AQ185" i="1"/>
  <c r="AR185" i="1"/>
  <c r="AT185" i="1"/>
  <c r="AU185" i="1"/>
  <c r="AV185" i="1"/>
  <c r="AW185" i="1"/>
  <c r="AX185" i="1"/>
  <c r="AY185" i="1"/>
  <c r="AE185" i="1" s="1"/>
  <c r="BA185" i="1"/>
  <c r="BE185" i="1" s="1"/>
  <c r="AH185" i="1" s="1"/>
  <c r="BB185" i="1"/>
  <c r="BC185" i="1"/>
  <c r="BD185" i="1"/>
  <c r="BG185" i="1"/>
  <c r="BH185" i="1"/>
  <c r="BI185" i="1"/>
  <c r="BJ185" i="1"/>
  <c r="BL185" i="1"/>
  <c r="BM185" i="1"/>
  <c r="BN185" i="1"/>
  <c r="BO185" i="1"/>
  <c r="AN186" i="1"/>
  <c r="AO186" i="1"/>
  <c r="AP186" i="1"/>
  <c r="AQ186" i="1"/>
  <c r="AW186" i="1" s="1"/>
  <c r="AR186" i="1"/>
  <c r="AT186" i="1"/>
  <c r="AU186" i="1"/>
  <c r="BA186" i="1"/>
  <c r="BB186" i="1"/>
  <c r="BC186" i="1"/>
  <c r="BD186" i="1"/>
  <c r="BG186" i="1"/>
  <c r="BH186" i="1"/>
  <c r="BI186" i="1"/>
  <c r="BJ186" i="1"/>
  <c r="BL186" i="1"/>
  <c r="BM186" i="1"/>
  <c r="BN186" i="1"/>
  <c r="BO186" i="1"/>
  <c r="AG186" i="1" s="1"/>
  <c r="AN187" i="1"/>
  <c r="AO187" i="1"/>
  <c r="AP187" i="1"/>
  <c r="AQ187" i="1"/>
  <c r="AR187" i="1"/>
  <c r="AT187" i="1"/>
  <c r="AU187" i="1"/>
  <c r="AV187" i="1"/>
  <c r="AX187" i="1"/>
  <c r="BA187" i="1"/>
  <c r="BB187" i="1"/>
  <c r="BC187" i="1"/>
  <c r="BD187" i="1"/>
  <c r="BE187" i="1"/>
  <c r="AH187" i="1" s="1"/>
  <c r="BG187" i="1"/>
  <c r="BH187" i="1"/>
  <c r="BI187" i="1"/>
  <c r="BJ187" i="1"/>
  <c r="BL187" i="1"/>
  <c r="BM187" i="1"/>
  <c r="BN187" i="1"/>
  <c r="AN188" i="1"/>
  <c r="AO188" i="1"/>
  <c r="AP188" i="1"/>
  <c r="AV188" i="1" s="1"/>
  <c r="AQ188" i="1"/>
  <c r="AW188" i="1" s="1"/>
  <c r="AR188" i="1"/>
  <c r="AX188" i="1" s="1"/>
  <c r="AT188" i="1"/>
  <c r="BA188" i="1"/>
  <c r="BB188" i="1"/>
  <c r="BC188" i="1"/>
  <c r="BD188" i="1"/>
  <c r="BE188" i="1"/>
  <c r="AH188" i="1" s="1"/>
  <c r="BG188" i="1"/>
  <c r="BJ188" i="1" s="1"/>
  <c r="AF188" i="1" s="1"/>
  <c r="BH188" i="1"/>
  <c r="BI188" i="1"/>
  <c r="BL188" i="1"/>
  <c r="BO188" i="1" s="1"/>
  <c r="AG188" i="1" s="1"/>
  <c r="BM188" i="1"/>
  <c r="BN188" i="1"/>
  <c r="AN189" i="1"/>
  <c r="AO189" i="1"/>
  <c r="AP189" i="1"/>
  <c r="AQ189" i="1"/>
  <c r="AR189" i="1"/>
  <c r="AX189" i="1" s="1"/>
  <c r="AT189" i="1"/>
  <c r="AU189" i="1"/>
  <c r="AV189" i="1"/>
  <c r="AW189" i="1"/>
  <c r="BA189" i="1"/>
  <c r="BB189" i="1"/>
  <c r="BC189" i="1"/>
  <c r="BD189" i="1"/>
  <c r="BE189" i="1"/>
  <c r="AH189" i="1" s="1"/>
  <c r="BG189" i="1"/>
  <c r="BH189" i="1"/>
  <c r="BI189" i="1"/>
  <c r="BJ189" i="1"/>
  <c r="BL189" i="1"/>
  <c r="BM189" i="1"/>
  <c r="BN189" i="1"/>
  <c r="BO189" i="1"/>
  <c r="AG189" i="1" s="1"/>
  <c r="AN190" i="1"/>
  <c r="AO190" i="1"/>
  <c r="AP190" i="1"/>
  <c r="AQ190" i="1"/>
  <c r="AW190" i="1" s="1"/>
  <c r="AR190" i="1"/>
  <c r="AU190" i="1"/>
  <c r="AV190" i="1"/>
  <c r="BA190" i="1"/>
  <c r="BE190" i="1" s="1"/>
  <c r="BB190" i="1"/>
  <c r="BC190" i="1"/>
  <c r="BD190" i="1"/>
  <c r="BG190" i="1"/>
  <c r="BH190" i="1"/>
  <c r="BI190" i="1"/>
  <c r="BJ190" i="1"/>
  <c r="AF190" i="1" s="1"/>
  <c r="BL190" i="1"/>
  <c r="BM190" i="1"/>
  <c r="BN190" i="1"/>
  <c r="BO190" i="1"/>
  <c r="AG190" i="1" s="1"/>
  <c r="AN191" i="1"/>
  <c r="AO191" i="1"/>
  <c r="AP191" i="1"/>
  <c r="AQ191" i="1"/>
  <c r="AW191" i="1" s="1"/>
  <c r="AY191" i="1" s="1"/>
  <c r="AE191" i="1" s="1"/>
  <c r="AR191" i="1"/>
  <c r="AT191" i="1"/>
  <c r="AU191" i="1"/>
  <c r="AV191" i="1"/>
  <c r="AX191" i="1"/>
  <c r="BA191" i="1"/>
  <c r="BB191" i="1"/>
  <c r="BC191" i="1"/>
  <c r="BD191" i="1"/>
  <c r="BE191" i="1"/>
  <c r="AH191" i="1" s="1"/>
  <c r="BG191" i="1"/>
  <c r="BH191" i="1"/>
  <c r="BI191" i="1"/>
  <c r="BJ191" i="1"/>
  <c r="BL191" i="1"/>
  <c r="BM191" i="1"/>
  <c r="BN191" i="1"/>
  <c r="BO191" i="1"/>
  <c r="AN192" i="1"/>
  <c r="AT192" i="1" s="1"/>
  <c r="AO192" i="1"/>
  <c r="AU192" i="1" s="1"/>
  <c r="AP192" i="1"/>
  <c r="P192" i="1" s="1"/>
  <c r="AQ192" i="1"/>
  <c r="AW192" i="1" s="1"/>
  <c r="AR192" i="1"/>
  <c r="AX192" i="1" s="1"/>
  <c r="AV192" i="1"/>
  <c r="BA192" i="1"/>
  <c r="BB192" i="1"/>
  <c r="BC192" i="1"/>
  <c r="BD192" i="1"/>
  <c r="BG192" i="1"/>
  <c r="BJ192" i="1" s="1"/>
  <c r="AF192" i="1" s="1"/>
  <c r="BH192" i="1"/>
  <c r="BI192" i="1"/>
  <c r="BL192" i="1"/>
  <c r="BM192" i="1"/>
  <c r="BN192" i="1"/>
  <c r="AN193" i="1"/>
  <c r="AO193" i="1"/>
  <c r="AP193" i="1"/>
  <c r="AQ193" i="1"/>
  <c r="AR193" i="1"/>
  <c r="AT193" i="1"/>
  <c r="AU193" i="1"/>
  <c r="AV193" i="1"/>
  <c r="AW193" i="1"/>
  <c r="BA193" i="1"/>
  <c r="BB193" i="1"/>
  <c r="BC193" i="1"/>
  <c r="BD193" i="1"/>
  <c r="BG193" i="1"/>
  <c r="BH193" i="1"/>
  <c r="BI193" i="1"/>
  <c r="BJ193" i="1"/>
  <c r="BL193" i="1"/>
  <c r="BM193" i="1"/>
  <c r="BN193" i="1"/>
  <c r="BO193" i="1"/>
  <c r="AG193" i="1" s="1"/>
  <c r="AN194" i="1"/>
  <c r="AT194" i="1" s="1"/>
  <c r="AO194" i="1"/>
  <c r="AU194" i="1" s="1"/>
  <c r="AP194" i="1"/>
  <c r="AV194" i="1" s="1"/>
  <c r="AQ194" i="1"/>
  <c r="AW194" i="1" s="1"/>
  <c r="AR194" i="1"/>
  <c r="AX194" i="1" s="1"/>
  <c r="BA194" i="1"/>
  <c r="BB194" i="1"/>
  <c r="BC194" i="1"/>
  <c r="BD194" i="1"/>
  <c r="BE194" i="1"/>
  <c r="AH194" i="1" s="1"/>
  <c r="BG194" i="1"/>
  <c r="BH194" i="1"/>
  <c r="BI194" i="1"/>
  <c r="BJ194" i="1"/>
  <c r="BL194" i="1"/>
  <c r="BM194" i="1"/>
  <c r="BN194" i="1"/>
  <c r="AN195" i="1"/>
  <c r="AO195" i="1"/>
  <c r="AP195" i="1"/>
  <c r="AQ195" i="1"/>
  <c r="AR195" i="1"/>
  <c r="AT195" i="1"/>
  <c r="AU195" i="1"/>
  <c r="AV195" i="1"/>
  <c r="AW195" i="1"/>
  <c r="AX195" i="1"/>
  <c r="AY195" i="1"/>
  <c r="BA195" i="1"/>
  <c r="BB195" i="1"/>
  <c r="BC195" i="1"/>
  <c r="BD195" i="1"/>
  <c r="BG195" i="1"/>
  <c r="BH195" i="1"/>
  <c r="BI195" i="1"/>
  <c r="BJ195" i="1"/>
  <c r="BL195" i="1"/>
  <c r="BM195" i="1"/>
  <c r="BO195" i="1" s="1"/>
  <c r="AG195" i="1" s="1"/>
  <c r="BN195" i="1"/>
  <c r="AN196" i="1"/>
  <c r="AO196" i="1"/>
  <c r="AP196" i="1"/>
  <c r="AV196" i="1" s="1"/>
  <c r="AQ196" i="1"/>
  <c r="AW196" i="1" s="1"/>
  <c r="AR196" i="1"/>
  <c r="AX196" i="1" s="1"/>
  <c r="AT196" i="1"/>
  <c r="AU196" i="1"/>
  <c r="BA196" i="1"/>
  <c r="BB196" i="1"/>
  <c r="BC196" i="1"/>
  <c r="BD196" i="1"/>
  <c r="BG196" i="1"/>
  <c r="BJ196" i="1" s="1"/>
  <c r="AF196" i="1" s="1"/>
  <c r="BH196" i="1"/>
  <c r="BI196" i="1"/>
  <c r="BL196" i="1"/>
  <c r="BM196" i="1"/>
  <c r="BN196" i="1"/>
  <c r="BO196" i="1"/>
  <c r="AN197" i="1"/>
  <c r="AO197" i="1"/>
  <c r="AP197" i="1"/>
  <c r="AQ197" i="1"/>
  <c r="AR197" i="1"/>
  <c r="AT197" i="1"/>
  <c r="AU197" i="1"/>
  <c r="AV197" i="1"/>
  <c r="AW197" i="1"/>
  <c r="AX197" i="1"/>
  <c r="BA197" i="1"/>
  <c r="BB197" i="1"/>
  <c r="BC197" i="1"/>
  <c r="BD197" i="1"/>
  <c r="BE197" i="1"/>
  <c r="AH197" i="1" s="1"/>
  <c r="BG197" i="1"/>
  <c r="BH197" i="1"/>
  <c r="BI197" i="1"/>
  <c r="BJ197" i="1"/>
  <c r="BL197" i="1"/>
  <c r="BO197" i="1" s="1"/>
  <c r="BM197" i="1"/>
  <c r="BN197" i="1"/>
  <c r="AN198" i="1"/>
  <c r="G198" i="1" s="1"/>
  <c r="AO198" i="1"/>
  <c r="AP198" i="1"/>
  <c r="AQ198" i="1"/>
  <c r="AR198" i="1"/>
  <c r="AX198" i="1" s="1"/>
  <c r="AT198" i="1"/>
  <c r="BA198" i="1"/>
  <c r="BB198" i="1"/>
  <c r="BC198" i="1"/>
  <c r="BD198" i="1"/>
  <c r="BG198" i="1"/>
  <c r="BH198" i="1"/>
  <c r="BI198" i="1"/>
  <c r="BJ198" i="1"/>
  <c r="BL198" i="1"/>
  <c r="BO198" i="1" s="1"/>
  <c r="AG198" i="1" s="1"/>
  <c r="BM198" i="1"/>
  <c r="BN198" i="1"/>
  <c r="AN199" i="1"/>
  <c r="AO199" i="1"/>
  <c r="AP199" i="1"/>
  <c r="AQ199" i="1"/>
  <c r="AW199" i="1" s="1"/>
  <c r="AR199" i="1"/>
  <c r="AX199" i="1" s="1"/>
  <c r="AT199" i="1"/>
  <c r="AU199" i="1"/>
  <c r="AV199" i="1"/>
  <c r="BA199" i="1"/>
  <c r="BB199" i="1"/>
  <c r="BC199" i="1"/>
  <c r="BD199" i="1"/>
  <c r="BE199" i="1"/>
  <c r="AH199" i="1" s="1"/>
  <c r="BG199" i="1"/>
  <c r="BH199" i="1"/>
  <c r="BI199" i="1"/>
  <c r="BJ199" i="1"/>
  <c r="BL199" i="1"/>
  <c r="BM199" i="1"/>
  <c r="BN199" i="1"/>
  <c r="BO199" i="1"/>
  <c r="AG199" i="1" s="1"/>
  <c r="AN200" i="1"/>
  <c r="AO200" i="1"/>
  <c r="AP200" i="1"/>
  <c r="AQ200" i="1"/>
  <c r="AW200" i="1" s="1"/>
  <c r="AR200" i="1"/>
  <c r="AX200" i="1" s="1"/>
  <c r="AT200" i="1"/>
  <c r="AU200" i="1"/>
  <c r="AV200" i="1"/>
  <c r="BA200" i="1"/>
  <c r="BB200" i="1"/>
  <c r="BC200" i="1"/>
  <c r="BD200" i="1"/>
  <c r="BG200" i="1"/>
  <c r="BH200" i="1"/>
  <c r="BI200" i="1"/>
  <c r="BL200" i="1"/>
  <c r="BM200" i="1"/>
  <c r="BN200" i="1"/>
  <c r="BO200" i="1"/>
  <c r="AN201" i="1"/>
  <c r="AO201" i="1"/>
  <c r="AP201" i="1"/>
  <c r="AQ201" i="1"/>
  <c r="AR201" i="1"/>
  <c r="AT201" i="1"/>
  <c r="AU201" i="1"/>
  <c r="AV201" i="1"/>
  <c r="BA201" i="1"/>
  <c r="BB201" i="1"/>
  <c r="BC201" i="1"/>
  <c r="BD201" i="1"/>
  <c r="BE201" i="1"/>
  <c r="BG201" i="1"/>
  <c r="BH201" i="1"/>
  <c r="BI201" i="1"/>
  <c r="BJ201" i="1"/>
  <c r="BL201" i="1"/>
  <c r="BM201" i="1"/>
  <c r="BN201" i="1"/>
  <c r="AN202" i="1"/>
  <c r="AT202" i="1" s="1"/>
  <c r="AO202" i="1"/>
  <c r="AP202" i="1"/>
  <c r="AV202" i="1" s="1"/>
  <c r="AQ202" i="1"/>
  <c r="AW202" i="1" s="1"/>
  <c r="AR202" i="1"/>
  <c r="AX202" i="1" s="1"/>
  <c r="AU202" i="1"/>
  <c r="BA202" i="1"/>
  <c r="BB202" i="1"/>
  <c r="BC202" i="1"/>
  <c r="BD202" i="1"/>
  <c r="BE202" i="1"/>
  <c r="AH202" i="1" s="1"/>
  <c r="BG202" i="1"/>
  <c r="BJ202" i="1" s="1"/>
  <c r="AF202" i="1" s="1"/>
  <c r="BH202" i="1"/>
  <c r="BI202" i="1"/>
  <c r="BL202" i="1"/>
  <c r="BM202" i="1"/>
  <c r="BN202" i="1"/>
  <c r="AN203" i="1"/>
  <c r="AO203" i="1"/>
  <c r="AP203" i="1"/>
  <c r="AQ203" i="1"/>
  <c r="AR203" i="1"/>
  <c r="AT203" i="1"/>
  <c r="AU203" i="1"/>
  <c r="AV203" i="1"/>
  <c r="AW203" i="1"/>
  <c r="AY203" i="1" s="1"/>
  <c r="AE203" i="1" s="1"/>
  <c r="AX203" i="1"/>
  <c r="BA203" i="1"/>
  <c r="BB203" i="1"/>
  <c r="BC203" i="1"/>
  <c r="BD203" i="1"/>
  <c r="BG203" i="1"/>
  <c r="BH203" i="1"/>
  <c r="BI203" i="1"/>
  <c r="BJ203" i="1"/>
  <c r="AF203" i="1" s="1"/>
  <c r="BL203" i="1"/>
  <c r="BM203" i="1"/>
  <c r="BN203" i="1"/>
  <c r="BO203" i="1"/>
  <c r="AN204" i="1"/>
  <c r="AO204" i="1"/>
  <c r="AP204" i="1"/>
  <c r="AQ204" i="1"/>
  <c r="AW204" i="1" s="1"/>
  <c r="AR204" i="1"/>
  <c r="AX204" i="1" s="1"/>
  <c r="AT204" i="1"/>
  <c r="BA204" i="1"/>
  <c r="BB204" i="1"/>
  <c r="BC204" i="1"/>
  <c r="BD204" i="1"/>
  <c r="BE204" i="1"/>
  <c r="BG204" i="1"/>
  <c r="BJ204" i="1" s="1"/>
  <c r="BH204" i="1"/>
  <c r="BI204" i="1"/>
  <c r="BL204" i="1"/>
  <c r="BM204" i="1"/>
  <c r="BN204" i="1"/>
  <c r="BO204" i="1"/>
  <c r="AN205" i="1"/>
  <c r="AO205" i="1"/>
  <c r="AP205" i="1"/>
  <c r="AQ205" i="1"/>
  <c r="AR205" i="1"/>
  <c r="AX205" i="1" s="1"/>
  <c r="AU205" i="1"/>
  <c r="AV205" i="1"/>
  <c r="AW205" i="1"/>
  <c r="BA205" i="1"/>
  <c r="BB205" i="1"/>
  <c r="BC205" i="1"/>
  <c r="BD205" i="1"/>
  <c r="BE205" i="1"/>
  <c r="AH205" i="1" s="1"/>
  <c r="BG205" i="1"/>
  <c r="BJ205" i="1" s="1"/>
  <c r="AF205" i="1" s="1"/>
  <c r="BH205" i="1"/>
  <c r="BI205" i="1"/>
  <c r="BL205" i="1"/>
  <c r="BO205" i="1" s="1"/>
  <c r="AG205" i="1" s="1"/>
  <c r="BM205" i="1"/>
  <c r="BN205" i="1"/>
  <c r="AN206" i="1"/>
  <c r="AO206" i="1"/>
  <c r="AP206" i="1"/>
  <c r="AQ206" i="1"/>
  <c r="AR206" i="1"/>
  <c r="AX206" i="1" s="1"/>
  <c r="AV206" i="1"/>
  <c r="AW206" i="1"/>
  <c r="BA206" i="1"/>
  <c r="BB206" i="1"/>
  <c r="BC206" i="1"/>
  <c r="BD206" i="1"/>
  <c r="BE206" i="1"/>
  <c r="AH206" i="1" s="1"/>
  <c r="BG206" i="1"/>
  <c r="BH206" i="1"/>
  <c r="BI206" i="1"/>
  <c r="BL206" i="1"/>
  <c r="BM206" i="1"/>
  <c r="BN206" i="1"/>
  <c r="BO206" i="1"/>
  <c r="AN207" i="1"/>
  <c r="AT207" i="1" s="1"/>
  <c r="AO207" i="1"/>
  <c r="AP207" i="1"/>
  <c r="AQ207" i="1"/>
  <c r="AR207" i="1"/>
  <c r="AU207" i="1"/>
  <c r="AV207" i="1"/>
  <c r="AW207" i="1"/>
  <c r="AX207" i="1"/>
  <c r="AY207" i="1"/>
  <c r="AE207" i="1" s="1"/>
  <c r="BA207" i="1"/>
  <c r="BE207" i="1" s="1"/>
  <c r="AH207" i="1" s="1"/>
  <c r="BB207" i="1"/>
  <c r="BC207" i="1"/>
  <c r="BD207" i="1"/>
  <c r="BG207" i="1"/>
  <c r="BJ207" i="1" s="1"/>
  <c r="AF207" i="1" s="1"/>
  <c r="BH207" i="1"/>
  <c r="BI207" i="1"/>
  <c r="BL207" i="1"/>
  <c r="BM207" i="1"/>
  <c r="BN207" i="1"/>
  <c r="BO207" i="1" s="1"/>
  <c r="AG207" i="1" s="1"/>
  <c r="AN208" i="1"/>
  <c r="AO208" i="1"/>
  <c r="AU208" i="1" s="1"/>
  <c r="AP208" i="1"/>
  <c r="AV208" i="1" s="1"/>
  <c r="AQ208" i="1"/>
  <c r="AR208" i="1"/>
  <c r="AT208" i="1"/>
  <c r="BA208" i="1"/>
  <c r="BB208" i="1"/>
  <c r="BC208" i="1"/>
  <c r="BD208" i="1"/>
  <c r="BG208" i="1"/>
  <c r="BH208" i="1"/>
  <c r="BI208" i="1"/>
  <c r="BJ208" i="1"/>
  <c r="AF208" i="1" s="1"/>
  <c r="BL208" i="1"/>
  <c r="BO208" i="1" s="1"/>
  <c r="AG208" i="1" s="1"/>
  <c r="BM208" i="1"/>
  <c r="BN208" i="1"/>
  <c r="AN209" i="1"/>
  <c r="AO209" i="1"/>
  <c r="AP209" i="1"/>
  <c r="AQ209" i="1"/>
  <c r="AR209" i="1"/>
  <c r="AU209" i="1"/>
  <c r="AV209" i="1"/>
  <c r="AW209" i="1"/>
  <c r="AX209" i="1"/>
  <c r="BA209" i="1"/>
  <c r="BB209" i="1"/>
  <c r="BC209" i="1"/>
  <c r="BD209" i="1"/>
  <c r="BG209" i="1"/>
  <c r="BJ209" i="1" s="1"/>
  <c r="AF209" i="1" s="1"/>
  <c r="BH209" i="1"/>
  <c r="BI209" i="1"/>
  <c r="BL209" i="1"/>
  <c r="BO209" i="1" s="1"/>
  <c r="BM209" i="1"/>
  <c r="BN209" i="1"/>
  <c r="AN210" i="1"/>
  <c r="AO210" i="1"/>
  <c r="AP210" i="1"/>
  <c r="AQ210" i="1"/>
  <c r="AR210" i="1"/>
  <c r="AX210" i="1" s="1"/>
  <c r="AT210" i="1"/>
  <c r="AU210" i="1"/>
  <c r="AV210" i="1"/>
  <c r="AW210" i="1"/>
  <c r="BA210" i="1"/>
  <c r="BB210" i="1"/>
  <c r="BC210" i="1"/>
  <c r="BD210" i="1"/>
  <c r="BG210" i="1"/>
  <c r="BH210" i="1"/>
  <c r="BI210" i="1"/>
  <c r="BJ210" i="1"/>
  <c r="AF210" i="1" s="1"/>
  <c r="BL210" i="1"/>
  <c r="BM210" i="1"/>
  <c r="BN210" i="1"/>
  <c r="BO210" i="1"/>
  <c r="AG210" i="1" s="1"/>
  <c r="AN211" i="1"/>
  <c r="AO211" i="1"/>
  <c r="AP211" i="1"/>
  <c r="AQ211" i="1"/>
  <c r="AR211" i="1"/>
  <c r="AT211" i="1"/>
  <c r="AU211" i="1"/>
  <c r="AV211" i="1"/>
  <c r="BA211" i="1"/>
  <c r="BB211" i="1"/>
  <c r="BC211" i="1"/>
  <c r="BD211" i="1"/>
  <c r="BE211" i="1"/>
  <c r="BG211" i="1"/>
  <c r="BH211" i="1"/>
  <c r="BI211" i="1"/>
  <c r="BJ211" i="1"/>
  <c r="BL211" i="1"/>
  <c r="BM211" i="1"/>
  <c r="BN211" i="1"/>
  <c r="AN212" i="1"/>
  <c r="AO212" i="1"/>
  <c r="AP212" i="1"/>
  <c r="AQ212" i="1"/>
  <c r="AR212" i="1"/>
  <c r="AX212" i="1" s="1"/>
  <c r="AT212" i="1"/>
  <c r="AU212" i="1"/>
  <c r="AV212" i="1"/>
  <c r="AW212" i="1"/>
  <c r="BA212" i="1"/>
  <c r="BB212" i="1"/>
  <c r="BC212" i="1"/>
  <c r="BD212" i="1"/>
  <c r="BE212" i="1"/>
  <c r="AH212" i="1" s="1"/>
  <c r="BG212" i="1"/>
  <c r="BJ212" i="1" s="1"/>
  <c r="AF212" i="1" s="1"/>
  <c r="BH212" i="1"/>
  <c r="BI212" i="1"/>
  <c r="BL212" i="1"/>
  <c r="BM212" i="1"/>
  <c r="BN212" i="1"/>
  <c r="BO212" i="1"/>
  <c r="AN213" i="1"/>
  <c r="AO213" i="1"/>
  <c r="AP213" i="1"/>
  <c r="AQ213" i="1"/>
  <c r="AR213" i="1"/>
  <c r="AX213" i="1" s="1"/>
  <c r="AT213" i="1"/>
  <c r="AU213" i="1"/>
  <c r="AV213" i="1"/>
  <c r="AW213" i="1"/>
  <c r="BA213" i="1"/>
  <c r="BB213" i="1"/>
  <c r="BE213" i="1" s="1"/>
  <c r="AH213" i="1" s="1"/>
  <c r="BC213" i="1"/>
  <c r="BD213" i="1"/>
  <c r="BG213" i="1"/>
  <c r="BH213" i="1"/>
  <c r="BI213" i="1"/>
  <c r="BJ213" i="1"/>
  <c r="AF213" i="1" s="1"/>
  <c r="BL213" i="1"/>
  <c r="BM213" i="1"/>
  <c r="BN213" i="1"/>
  <c r="BO213" i="1"/>
  <c r="AG213" i="1" s="1"/>
  <c r="AN214" i="1"/>
  <c r="G214" i="1" s="1"/>
  <c r="AO214" i="1"/>
  <c r="AP214" i="1"/>
  <c r="AQ214" i="1"/>
  <c r="AR214" i="1"/>
  <c r="AT214" i="1"/>
  <c r="AU214" i="1"/>
  <c r="AV214" i="1"/>
  <c r="AW214" i="1"/>
  <c r="BA214" i="1"/>
  <c r="BB214" i="1"/>
  <c r="BC214" i="1"/>
  <c r="BE214" i="1" s="1"/>
  <c r="AH214" i="1" s="1"/>
  <c r="BD214" i="1"/>
  <c r="BG214" i="1"/>
  <c r="BH214" i="1"/>
  <c r="BI214" i="1"/>
  <c r="BL214" i="1"/>
  <c r="BM214" i="1"/>
  <c r="BN214" i="1"/>
  <c r="BO214" i="1"/>
  <c r="AG214" i="1" s="1"/>
  <c r="AN215" i="1"/>
  <c r="AT215" i="1" s="1"/>
  <c r="AY215" i="1" s="1"/>
  <c r="AO215" i="1"/>
  <c r="AP215" i="1"/>
  <c r="AQ215" i="1"/>
  <c r="AR215" i="1"/>
  <c r="AU215" i="1"/>
  <c r="AV215" i="1"/>
  <c r="AW215" i="1"/>
  <c r="AX215" i="1"/>
  <c r="BA215" i="1"/>
  <c r="BB215" i="1"/>
  <c r="BC215" i="1"/>
  <c r="BD215" i="1"/>
  <c r="BE215" i="1"/>
  <c r="BG215" i="1"/>
  <c r="BJ215" i="1" s="1"/>
  <c r="AF215" i="1" s="1"/>
  <c r="BH215" i="1"/>
  <c r="BI215" i="1"/>
  <c r="BL215" i="1"/>
  <c r="BM215" i="1"/>
  <c r="BN215" i="1"/>
  <c r="BO215" i="1"/>
  <c r="AN216" i="1"/>
  <c r="AO216" i="1"/>
  <c r="AP216" i="1"/>
  <c r="AQ216" i="1"/>
  <c r="AR216" i="1"/>
  <c r="AX216" i="1" s="1"/>
  <c r="AU216" i="1"/>
  <c r="AV216" i="1"/>
  <c r="AW216" i="1"/>
  <c r="BA216" i="1"/>
  <c r="BE216" i="1" s="1"/>
  <c r="AH216" i="1" s="1"/>
  <c r="BB216" i="1"/>
  <c r="BC216" i="1"/>
  <c r="BD216" i="1"/>
  <c r="BG216" i="1"/>
  <c r="BH216" i="1"/>
  <c r="BI216" i="1"/>
  <c r="BJ216" i="1"/>
  <c r="AF216" i="1" s="1"/>
  <c r="BL216" i="1"/>
  <c r="BO216" i="1" s="1"/>
  <c r="AG216" i="1" s="1"/>
  <c r="BM216" i="1"/>
  <c r="BN216" i="1"/>
  <c r="AN217" i="1"/>
  <c r="AO217" i="1"/>
  <c r="AP217" i="1"/>
  <c r="AQ217" i="1"/>
  <c r="AW217" i="1" s="1"/>
  <c r="AR217" i="1"/>
  <c r="AX217" i="1" s="1"/>
  <c r="AU217" i="1"/>
  <c r="AV217" i="1"/>
  <c r="BA217" i="1"/>
  <c r="BB217" i="1"/>
  <c r="BC217" i="1"/>
  <c r="BD217" i="1"/>
  <c r="BG217" i="1"/>
  <c r="BJ217" i="1" s="1"/>
  <c r="AF217" i="1" s="1"/>
  <c r="BH217" i="1"/>
  <c r="BI217" i="1"/>
  <c r="BL217" i="1"/>
  <c r="BM217" i="1"/>
  <c r="BN217" i="1"/>
  <c r="AN218" i="1"/>
  <c r="AT218" i="1" s="1"/>
  <c r="AO218" i="1"/>
  <c r="AU218" i="1" s="1"/>
  <c r="AP218" i="1"/>
  <c r="AV218" i="1" s="1"/>
  <c r="AQ218" i="1"/>
  <c r="U218" i="1" s="1"/>
  <c r="AR218" i="1"/>
  <c r="AW218" i="1"/>
  <c r="BA218" i="1"/>
  <c r="BB218" i="1"/>
  <c r="BC218" i="1"/>
  <c r="BD218" i="1"/>
  <c r="BG218" i="1"/>
  <c r="BH218" i="1"/>
  <c r="BI218" i="1"/>
  <c r="BL218" i="1"/>
  <c r="BM218" i="1"/>
  <c r="BN218" i="1"/>
  <c r="AN219" i="1"/>
  <c r="AO219" i="1"/>
  <c r="AP219" i="1"/>
  <c r="AQ219" i="1"/>
  <c r="AR219" i="1"/>
  <c r="AT219" i="1"/>
  <c r="AU219" i="1"/>
  <c r="AV219" i="1"/>
  <c r="BA219" i="1"/>
  <c r="BE219" i="1" s="1"/>
  <c r="AH219" i="1" s="1"/>
  <c r="BB219" i="1"/>
  <c r="BC219" i="1"/>
  <c r="BD219" i="1"/>
  <c r="BG219" i="1"/>
  <c r="BH219" i="1"/>
  <c r="BI219" i="1"/>
  <c r="BJ219" i="1"/>
  <c r="AF219" i="1" s="1"/>
  <c r="BL219" i="1"/>
  <c r="BO219" i="1" s="1"/>
  <c r="AG219" i="1" s="1"/>
  <c r="BM219" i="1"/>
  <c r="BN219" i="1"/>
  <c r="AE119" i="1"/>
  <c r="AF119" i="1"/>
  <c r="AG119" i="1"/>
  <c r="AF121" i="1"/>
  <c r="AG121" i="1"/>
  <c r="AF122" i="1"/>
  <c r="AG122" i="1"/>
  <c r="AH124" i="1"/>
  <c r="AF125" i="1"/>
  <c r="AH126" i="1"/>
  <c r="AE127" i="1"/>
  <c r="AF127" i="1"/>
  <c r="AF128" i="1"/>
  <c r="AF131" i="1"/>
  <c r="AG136" i="1"/>
  <c r="AF139" i="1"/>
  <c r="AF141" i="1"/>
  <c r="AH143" i="1"/>
  <c r="AF145" i="1"/>
  <c r="AH146" i="1"/>
  <c r="AF147" i="1"/>
  <c r="AH147" i="1"/>
  <c r="AF151" i="1"/>
  <c r="AH152" i="1"/>
  <c r="AE153" i="1"/>
  <c r="AF153" i="1"/>
  <c r="AG153" i="1"/>
  <c r="AH156" i="1"/>
  <c r="AF159" i="1"/>
  <c r="AG159" i="1"/>
  <c r="AF161" i="1"/>
  <c r="AF163" i="1"/>
  <c r="AE164" i="1"/>
  <c r="AE167" i="1"/>
  <c r="AF168" i="1"/>
  <c r="AH169" i="1"/>
  <c r="AG171" i="1"/>
  <c r="AF173" i="1"/>
  <c r="AF177" i="1"/>
  <c r="AG180" i="1"/>
  <c r="AG182" i="1"/>
  <c r="AH182" i="1"/>
  <c r="AE183" i="1"/>
  <c r="AF183" i="1"/>
  <c r="AF185" i="1"/>
  <c r="AG185" i="1"/>
  <c r="AF186" i="1"/>
  <c r="AF187" i="1"/>
  <c r="AF189" i="1"/>
  <c r="AH190" i="1"/>
  <c r="AF191" i="1"/>
  <c r="AG191" i="1"/>
  <c r="AF193" i="1"/>
  <c r="AF194" i="1"/>
  <c r="AE195" i="1"/>
  <c r="AF195" i="1"/>
  <c r="AG196" i="1"/>
  <c r="AF197" i="1"/>
  <c r="AG197" i="1"/>
  <c r="AF198" i="1"/>
  <c r="AF199" i="1"/>
  <c r="AG200" i="1"/>
  <c r="AF201" i="1"/>
  <c r="AH201" i="1"/>
  <c r="AG203" i="1"/>
  <c r="AF204" i="1"/>
  <c r="AG204" i="1"/>
  <c r="AH204" i="1"/>
  <c r="AG206" i="1"/>
  <c r="AG209" i="1"/>
  <c r="AF211" i="1"/>
  <c r="AH211" i="1"/>
  <c r="AG212" i="1"/>
  <c r="AE215" i="1"/>
  <c r="AG215" i="1"/>
  <c r="AH215" i="1"/>
  <c r="I4" i="1"/>
  <c r="AJ3" i="1"/>
  <c r="G119" i="1"/>
  <c r="K119" i="1"/>
  <c r="P119" i="1"/>
  <c r="U119" i="1"/>
  <c r="Z119" i="1"/>
  <c r="AA119" i="1"/>
  <c r="G120" i="1"/>
  <c r="AA120" i="1"/>
  <c r="G121" i="1"/>
  <c r="K121" i="1"/>
  <c r="P121" i="1"/>
  <c r="U121" i="1"/>
  <c r="Z121" i="1"/>
  <c r="AA121" i="1"/>
  <c r="AA122" i="1"/>
  <c r="G123" i="1"/>
  <c r="K123" i="1"/>
  <c r="P123" i="1"/>
  <c r="AA123" i="1"/>
  <c r="G124" i="1"/>
  <c r="K124" i="1"/>
  <c r="P124" i="1"/>
  <c r="U124" i="1"/>
  <c r="Z124" i="1"/>
  <c r="AA124" i="1"/>
  <c r="G125" i="1"/>
  <c r="K125" i="1"/>
  <c r="P125" i="1"/>
  <c r="AA125" i="1"/>
  <c r="K126" i="1"/>
  <c r="P126" i="1"/>
  <c r="U126" i="1"/>
  <c r="AA126" i="1"/>
  <c r="G127" i="1"/>
  <c r="K127" i="1"/>
  <c r="P127" i="1"/>
  <c r="U127" i="1"/>
  <c r="Z127" i="1"/>
  <c r="AA127" i="1"/>
  <c r="G128" i="1"/>
  <c r="Z128" i="1"/>
  <c r="AA128" i="1"/>
  <c r="G129" i="1"/>
  <c r="K129" i="1"/>
  <c r="P129" i="1"/>
  <c r="U129" i="1"/>
  <c r="Z129" i="1"/>
  <c r="AA129" i="1"/>
  <c r="G130" i="1"/>
  <c r="K130" i="1"/>
  <c r="P130" i="1"/>
  <c r="U130" i="1"/>
  <c r="Z130" i="1"/>
  <c r="AA130" i="1"/>
  <c r="G131" i="1"/>
  <c r="K131" i="1"/>
  <c r="P131" i="1"/>
  <c r="U131" i="1"/>
  <c r="Z131" i="1"/>
  <c r="AA131" i="1"/>
  <c r="K132" i="1"/>
  <c r="P132" i="1"/>
  <c r="U132" i="1"/>
  <c r="Z132" i="1"/>
  <c r="AA132" i="1"/>
  <c r="G133" i="1"/>
  <c r="K133" i="1"/>
  <c r="P133" i="1"/>
  <c r="U133" i="1"/>
  <c r="Z133" i="1"/>
  <c r="AA133" i="1"/>
  <c r="AA134" i="1"/>
  <c r="G135" i="1"/>
  <c r="K135" i="1"/>
  <c r="P135" i="1"/>
  <c r="Z135" i="1"/>
  <c r="AA135" i="1"/>
  <c r="G136" i="1"/>
  <c r="K136" i="1"/>
  <c r="P136" i="1"/>
  <c r="U136" i="1"/>
  <c r="AA136" i="1"/>
  <c r="G137" i="1"/>
  <c r="K137" i="1"/>
  <c r="P137" i="1"/>
  <c r="AA137" i="1"/>
  <c r="U138" i="1"/>
  <c r="Z138" i="1"/>
  <c r="AA138" i="1"/>
  <c r="G139" i="1"/>
  <c r="K139" i="1"/>
  <c r="P139" i="1"/>
  <c r="U139" i="1"/>
  <c r="AA139" i="1"/>
  <c r="AA140" i="1"/>
  <c r="G141" i="1"/>
  <c r="K141" i="1"/>
  <c r="P141" i="1"/>
  <c r="U141" i="1"/>
  <c r="AA141" i="1"/>
  <c r="G142" i="1"/>
  <c r="K142" i="1"/>
  <c r="AA142" i="1"/>
  <c r="G143" i="1"/>
  <c r="K143" i="1"/>
  <c r="P143" i="1"/>
  <c r="Z143" i="1"/>
  <c r="AA143" i="1"/>
  <c r="P144" i="1"/>
  <c r="U144" i="1"/>
  <c r="Z144" i="1"/>
  <c r="AA144" i="1"/>
  <c r="G145" i="1"/>
  <c r="K145" i="1"/>
  <c r="P145" i="1"/>
  <c r="Z145" i="1"/>
  <c r="AA145" i="1"/>
  <c r="G146" i="1"/>
  <c r="K146" i="1"/>
  <c r="U146" i="1"/>
  <c r="Z146" i="1"/>
  <c r="AA146" i="1"/>
  <c r="G147" i="1"/>
  <c r="K147" i="1"/>
  <c r="P147" i="1"/>
  <c r="AA147" i="1"/>
  <c r="G148" i="1"/>
  <c r="K148" i="1"/>
  <c r="P148" i="1"/>
  <c r="U148" i="1"/>
  <c r="Z148" i="1"/>
  <c r="AA148" i="1"/>
  <c r="G149" i="1"/>
  <c r="K149" i="1"/>
  <c r="P149" i="1"/>
  <c r="AA149" i="1"/>
  <c r="Z150" i="1"/>
  <c r="AA150" i="1"/>
  <c r="G151" i="1"/>
  <c r="K151" i="1"/>
  <c r="P151" i="1"/>
  <c r="U151" i="1"/>
  <c r="Z151" i="1"/>
  <c r="AA151" i="1"/>
  <c r="AA152" i="1"/>
  <c r="G153" i="1"/>
  <c r="K153" i="1"/>
  <c r="P153" i="1"/>
  <c r="U153" i="1"/>
  <c r="Z153" i="1"/>
  <c r="AA153" i="1"/>
  <c r="G154" i="1"/>
  <c r="K154" i="1"/>
  <c r="P154" i="1"/>
  <c r="AA154" i="1"/>
  <c r="G155" i="1"/>
  <c r="K155" i="1"/>
  <c r="P155" i="1"/>
  <c r="AA155" i="1"/>
  <c r="G156" i="1"/>
  <c r="P156" i="1"/>
  <c r="U156" i="1"/>
  <c r="Z156" i="1"/>
  <c r="AA156" i="1"/>
  <c r="G157" i="1"/>
  <c r="K157" i="1"/>
  <c r="P157" i="1"/>
  <c r="U157" i="1"/>
  <c r="Z157" i="1"/>
  <c r="AA157" i="1"/>
  <c r="K158" i="1"/>
  <c r="P158" i="1"/>
  <c r="U158" i="1"/>
  <c r="AA158" i="1"/>
  <c r="G159" i="1"/>
  <c r="K159" i="1"/>
  <c r="P159" i="1"/>
  <c r="U159" i="1"/>
  <c r="Z159" i="1"/>
  <c r="AA159" i="1"/>
  <c r="G160" i="1"/>
  <c r="K160" i="1"/>
  <c r="Z160" i="1"/>
  <c r="AA160" i="1"/>
  <c r="G161" i="1"/>
  <c r="K161" i="1"/>
  <c r="P161" i="1"/>
  <c r="U161" i="1"/>
  <c r="Z161" i="1"/>
  <c r="AA161" i="1"/>
  <c r="K162" i="1"/>
  <c r="P162" i="1"/>
  <c r="U162" i="1"/>
  <c r="Z162" i="1"/>
  <c r="AA162" i="1"/>
  <c r="G163" i="1"/>
  <c r="K163" i="1"/>
  <c r="P163" i="1"/>
  <c r="U163" i="1"/>
  <c r="Z163" i="1"/>
  <c r="AA163" i="1"/>
  <c r="K164" i="1"/>
  <c r="P164" i="1"/>
  <c r="U164" i="1"/>
  <c r="Z164" i="1"/>
  <c r="AA164" i="1"/>
  <c r="G165" i="1"/>
  <c r="K165" i="1"/>
  <c r="P165" i="1"/>
  <c r="U165" i="1"/>
  <c r="Z165" i="1"/>
  <c r="AA165" i="1"/>
  <c r="AA166" i="1"/>
  <c r="G167" i="1"/>
  <c r="K167" i="1"/>
  <c r="P167" i="1"/>
  <c r="U167" i="1"/>
  <c r="Z167" i="1"/>
  <c r="AA167" i="1"/>
  <c r="G168" i="1"/>
  <c r="K168" i="1"/>
  <c r="P168" i="1"/>
  <c r="U168" i="1"/>
  <c r="AA168" i="1"/>
  <c r="G169" i="1"/>
  <c r="K169" i="1"/>
  <c r="P169" i="1"/>
  <c r="AA169" i="1"/>
  <c r="P170" i="1"/>
  <c r="U170" i="1"/>
  <c r="Z170" i="1"/>
  <c r="AA170" i="1"/>
  <c r="G171" i="1"/>
  <c r="K171" i="1"/>
  <c r="P171" i="1"/>
  <c r="U171" i="1"/>
  <c r="Z171" i="1"/>
  <c r="AA171" i="1"/>
  <c r="AA172" i="1"/>
  <c r="G173" i="1"/>
  <c r="K173" i="1"/>
  <c r="P173" i="1"/>
  <c r="U173" i="1"/>
  <c r="AA173" i="1"/>
  <c r="K174" i="1"/>
  <c r="P174" i="1"/>
  <c r="U174" i="1"/>
  <c r="AA174" i="1"/>
  <c r="G175" i="1"/>
  <c r="K175" i="1"/>
  <c r="P175" i="1"/>
  <c r="U175" i="1"/>
  <c r="Z175" i="1"/>
  <c r="AA175" i="1"/>
  <c r="Z176" i="1"/>
  <c r="AA176" i="1"/>
  <c r="G177" i="1"/>
  <c r="K177" i="1"/>
  <c r="P177" i="1"/>
  <c r="AA177" i="1"/>
  <c r="G178" i="1"/>
  <c r="K178" i="1"/>
  <c r="P178" i="1"/>
  <c r="U178" i="1"/>
  <c r="Z178" i="1"/>
  <c r="AA178" i="1"/>
  <c r="G179" i="1"/>
  <c r="K179" i="1"/>
  <c r="P179" i="1"/>
  <c r="AA179" i="1"/>
  <c r="G180" i="1"/>
  <c r="K180" i="1"/>
  <c r="P180" i="1"/>
  <c r="U180" i="1"/>
  <c r="Z180" i="1"/>
  <c r="AA180" i="1"/>
  <c r="G181" i="1"/>
  <c r="K181" i="1"/>
  <c r="P181" i="1"/>
  <c r="AA181" i="1"/>
  <c r="G182" i="1"/>
  <c r="K182" i="1"/>
  <c r="P182" i="1"/>
  <c r="U182" i="1"/>
  <c r="Z182" i="1"/>
  <c r="AA182" i="1"/>
  <c r="G183" i="1"/>
  <c r="K183" i="1"/>
  <c r="P183" i="1"/>
  <c r="U183" i="1"/>
  <c r="Z183" i="1"/>
  <c r="AA183" i="1"/>
  <c r="G184" i="1"/>
  <c r="AA184" i="1"/>
  <c r="G185" i="1"/>
  <c r="K185" i="1"/>
  <c r="P185" i="1"/>
  <c r="U185" i="1"/>
  <c r="Z185" i="1"/>
  <c r="AA185" i="1"/>
  <c r="G186" i="1"/>
  <c r="K186" i="1"/>
  <c r="AA186" i="1"/>
  <c r="G187" i="1"/>
  <c r="K187" i="1"/>
  <c r="P187" i="1"/>
  <c r="Z187" i="1"/>
  <c r="AA187" i="1"/>
  <c r="G188" i="1"/>
  <c r="P188" i="1"/>
  <c r="U188" i="1"/>
  <c r="Z188" i="1"/>
  <c r="AA188" i="1"/>
  <c r="G189" i="1"/>
  <c r="K189" i="1"/>
  <c r="P189" i="1"/>
  <c r="U189" i="1"/>
  <c r="AA189" i="1"/>
  <c r="K190" i="1"/>
  <c r="P190" i="1"/>
  <c r="U190" i="1"/>
  <c r="AA190" i="1"/>
  <c r="G191" i="1"/>
  <c r="K191" i="1"/>
  <c r="P191" i="1"/>
  <c r="U191" i="1"/>
  <c r="Z191" i="1"/>
  <c r="AA191" i="1"/>
  <c r="G192" i="1"/>
  <c r="Z192" i="1"/>
  <c r="AA192" i="1"/>
  <c r="G193" i="1"/>
  <c r="K193" i="1"/>
  <c r="P193" i="1"/>
  <c r="U193" i="1"/>
  <c r="AA193" i="1"/>
  <c r="G194" i="1"/>
  <c r="K194" i="1"/>
  <c r="P194" i="1"/>
  <c r="U194" i="1"/>
  <c r="Z194" i="1"/>
  <c r="AA194" i="1"/>
  <c r="G195" i="1"/>
  <c r="K195" i="1"/>
  <c r="P195" i="1"/>
  <c r="U195" i="1"/>
  <c r="Z195" i="1"/>
  <c r="AA195" i="1"/>
  <c r="G196" i="1"/>
  <c r="K196" i="1"/>
  <c r="P196" i="1"/>
  <c r="U196" i="1"/>
  <c r="Z196" i="1"/>
  <c r="AA196" i="1"/>
  <c r="G197" i="1"/>
  <c r="K197" i="1"/>
  <c r="P197" i="1"/>
  <c r="U197" i="1"/>
  <c r="Z197" i="1"/>
  <c r="AA197" i="1"/>
  <c r="Z198" i="1"/>
  <c r="AA198" i="1"/>
  <c r="G199" i="1"/>
  <c r="K199" i="1"/>
  <c r="P199" i="1"/>
  <c r="U199" i="1"/>
  <c r="Z199" i="1"/>
  <c r="AA199" i="1"/>
  <c r="G200" i="1"/>
  <c r="K200" i="1"/>
  <c r="P200" i="1"/>
  <c r="U200" i="1"/>
  <c r="Z200" i="1"/>
  <c r="AA200" i="1"/>
  <c r="G201" i="1"/>
  <c r="K201" i="1"/>
  <c r="P201" i="1"/>
  <c r="AA201" i="1"/>
  <c r="G202" i="1"/>
  <c r="K202" i="1"/>
  <c r="P202" i="1"/>
  <c r="U202" i="1"/>
  <c r="Z202" i="1"/>
  <c r="AA202" i="1"/>
  <c r="G203" i="1"/>
  <c r="K203" i="1"/>
  <c r="P203" i="1"/>
  <c r="U203" i="1"/>
  <c r="Z203" i="1"/>
  <c r="AA203" i="1"/>
  <c r="G204" i="1"/>
  <c r="U204" i="1"/>
  <c r="Z204" i="1"/>
  <c r="AA204" i="1"/>
  <c r="K205" i="1"/>
  <c r="P205" i="1"/>
  <c r="U205" i="1"/>
  <c r="Z205" i="1"/>
  <c r="AA205" i="1"/>
  <c r="P206" i="1"/>
  <c r="U206" i="1"/>
  <c r="Z206" i="1"/>
  <c r="AA206" i="1"/>
  <c r="G207" i="1"/>
  <c r="K207" i="1"/>
  <c r="P207" i="1"/>
  <c r="U207" i="1"/>
  <c r="Z207" i="1"/>
  <c r="AA207" i="1"/>
  <c r="G208" i="1"/>
  <c r="AA208" i="1"/>
  <c r="K209" i="1"/>
  <c r="P209" i="1"/>
  <c r="U209" i="1"/>
  <c r="Z209" i="1"/>
  <c r="AA209" i="1"/>
  <c r="G210" i="1"/>
  <c r="K210" i="1"/>
  <c r="P210" i="1"/>
  <c r="U210" i="1"/>
  <c r="Z210" i="1"/>
  <c r="AA210" i="1"/>
  <c r="G211" i="1"/>
  <c r="K211" i="1"/>
  <c r="P211" i="1"/>
  <c r="AA211" i="1"/>
  <c r="G212" i="1"/>
  <c r="K212" i="1"/>
  <c r="P212" i="1"/>
  <c r="U212" i="1"/>
  <c r="Z212" i="1"/>
  <c r="AA212" i="1"/>
  <c r="G213" i="1"/>
  <c r="K213" i="1"/>
  <c r="P213" i="1"/>
  <c r="U213" i="1"/>
  <c r="Z213" i="1"/>
  <c r="AA213" i="1"/>
  <c r="K214" i="1"/>
  <c r="P214" i="1"/>
  <c r="U214" i="1"/>
  <c r="AA214" i="1"/>
  <c r="K215" i="1"/>
  <c r="P215" i="1"/>
  <c r="U215" i="1"/>
  <c r="Z215" i="1"/>
  <c r="AA215" i="1"/>
  <c r="K216" i="1"/>
  <c r="P216" i="1"/>
  <c r="U216" i="1"/>
  <c r="Z216" i="1"/>
  <c r="AA216" i="1"/>
  <c r="K217" i="1"/>
  <c r="P217" i="1"/>
  <c r="U217" i="1"/>
  <c r="Z217" i="1"/>
  <c r="AA217" i="1"/>
  <c r="G218" i="1"/>
  <c r="K218" i="1"/>
  <c r="P218" i="1"/>
  <c r="AA218" i="1"/>
  <c r="G219" i="1"/>
  <c r="K219" i="1"/>
  <c r="P219" i="1"/>
  <c r="AA219" i="1"/>
  <c r="BO194" i="1" l="1"/>
  <c r="AG194" i="1" s="1"/>
  <c r="AX184" i="1"/>
  <c r="Z184" i="1"/>
  <c r="AX158" i="1"/>
  <c r="Z158" i="1"/>
  <c r="AT162" i="1"/>
  <c r="AY162" i="1" s="1"/>
  <c r="AE162" i="1" s="1"/>
  <c r="G162" i="1"/>
  <c r="AW145" i="1"/>
  <c r="U145" i="1"/>
  <c r="AX141" i="1"/>
  <c r="AY141" i="1" s="1"/>
  <c r="AE141" i="1" s="1"/>
  <c r="Z141" i="1"/>
  <c r="AY120" i="1"/>
  <c r="AE120" i="1" s="1"/>
  <c r="AI120" i="1" s="1"/>
  <c r="AJ120" i="1" s="1"/>
  <c r="AK120" i="1" s="1"/>
  <c r="BE209" i="1"/>
  <c r="AH209" i="1" s="1"/>
  <c r="AW166" i="1"/>
  <c r="U166" i="1"/>
  <c r="AY165" i="1"/>
  <c r="AE165" i="1" s="1"/>
  <c r="AV150" i="1"/>
  <c r="P150" i="1"/>
  <c r="BO132" i="1"/>
  <c r="AG132" i="1" s="1"/>
  <c r="AW120" i="1"/>
  <c r="U120" i="1"/>
  <c r="U123" i="1"/>
  <c r="AY219" i="1"/>
  <c r="AE219" i="1" s="1"/>
  <c r="P166" i="1"/>
  <c r="AV166" i="1"/>
  <c r="AI139" i="1"/>
  <c r="AJ139" i="1" s="1"/>
  <c r="AK139" i="1" s="1"/>
  <c r="AI119" i="1"/>
  <c r="AJ119" i="1" s="1"/>
  <c r="AK119" i="1" s="1"/>
  <c r="Z219" i="1"/>
  <c r="AX219" i="1"/>
  <c r="AX218" i="1"/>
  <c r="Z218" i="1"/>
  <c r="K166" i="1"/>
  <c r="AU166" i="1"/>
  <c r="U186" i="1"/>
  <c r="U219" i="1"/>
  <c r="AW219" i="1"/>
  <c r="AI191" i="1"/>
  <c r="AJ191" i="1" s="1"/>
  <c r="AK191" i="1" s="1"/>
  <c r="AU170" i="1"/>
  <c r="K170" i="1"/>
  <c r="G166" i="1"/>
  <c r="AT166" i="1"/>
  <c r="AV134" i="1"/>
  <c r="AX177" i="1"/>
  <c r="AY177" i="1" s="1"/>
  <c r="AE177" i="1" s="1"/>
  <c r="Z177" i="1"/>
  <c r="AT170" i="1"/>
  <c r="G170" i="1"/>
  <c r="AW135" i="1"/>
  <c r="AY135" i="1" s="1"/>
  <c r="AE135" i="1" s="1"/>
  <c r="U135" i="1"/>
  <c r="BE122" i="1"/>
  <c r="AH122" i="1" s="1"/>
  <c r="AI183" i="1"/>
  <c r="AJ183" i="1" s="1"/>
  <c r="AK183" i="1" s="1"/>
  <c r="BE217" i="1"/>
  <c r="AH217" i="1" s="1"/>
  <c r="AT205" i="1"/>
  <c r="AY205" i="1" s="1"/>
  <c r="AE205" i="1" s="1"/>
  <c r="G205" i="1"/>
  <c r="AI185" i="1"/>
  <c r="AJ185" i="1" s="1"/>
  <c r="AK185" i="1" s="1"/>
  <c r="AV176" i="1"/>
  <c r="P176" i="1"/>
  <c r="AX173" i="1"/>
  <c r="Z173" i="1"/>
  <c r="Z169" i="1"/>
  <c r="AX169" i="1"/>
  <c r="Z181" i="1"/>
  <c r="AX181" i="1"/>
  <c r="AY172" i="1"/>
  <c r="AE172" i="1" s="1"/>
  <c r="AI172" i="1" s="1"/>
  <c r="AJ172" i="1" s="1"/>
  <c r="AK172" i="1" s="1"/>
  <c r="G190" i="1"/>
  <c r="AT190" i="1"/>
  <c r="AY190" i="1" s="1"/>
  <c r="AE190" i="1" s="1"/>
  <c r="K152" i="1"/>
  <c r="AU152" i="1"/>
  <c r="AX193" i="1"/>
  <c r="Z193" i="1"/>
  <c r="Z201" i="1"/>
  <c r="AX201" i="1"/>
  <c r="AY131" i="1"/>
  <c r="AE131" i="1" s="1"/>
  <c r="AX120" i="1"/>
  <c r="Z120" i="1"/>
  <c r="BE218" i="1"/>
  <c r="AH218" i="1" s="1"/>
  <c r="AX214" i="1"/>
  <c r="AY214" i="1" s="1"/>
  <c r="AE214" i="1" s="1"/>
  <c r="AI214" i="1" s="1"/>
  <c r="AJ214" i="1" s="1"/>
  <c r="AK214" i="1" s="1"/>
  <c r="Z214" i="1"/>
  <c r="AI203" i="1"/>
  <c r="AJ203" i="1" s="1"/>
  <c r="AK203" i="1" s="1"/>
  <c r="AY173" i="1"/>
  <c r="AE173" i="1" s="1"/>
  <c r="AY169" i="1"/>
  <c r="AE169" i="1" s="1"/>
  <c r="G215" i="1"/>
  <c r="AV186" i="1"/>
  <c r="P186" i="1"/>
  <c r="BO170" i="1"/>
  <c r="AG170" i="1" s="1"/>
  <c r="BJ174" i="1"/>
  <c r="AF174" i="1" s="1"/>
  <c r="AI215" i="1"/>
  <c r="AJ215" i="1" s="1"/>
  <c r="AK215" i="1" s="1"/>
  <c r="P198" i="1"/>
  <c r="AV198" i="1"/>
  <c r="AY197" i="1"/>
  <c r="AE197" i="1" s="1"/>
  <c r="BE192" i="1"/>
  <c r="AH192" i="1" s="1"/>
  <c r="BO134" i="1"/>
  <c r="AG134" i="1" s="1"/>
  <c r="AX154" i="1"/>
  <c r="Z154" i="1"/>
  <c r="AI153" i="1"/>
  <c r="AJ153" i="1" s="1"/>
  <c r="AK153" i="1" s="1"/>
  <c r="BE200" i="1"/>
  <c r="AH200" i="1" s="1"/>
  <c r="BJ182" i="1"/>
  <c r="AF182" i="1" s="1"/>
  <c r="AW211" i="1"/>
  <c r="U211" i="1"/>
  <c r="BO137" i="1"/>
  <c r="AG137" i="1" s="1"/>
  <c r="Z123" i="1"/>
  <c r="AV204" i="1"/>
  <c r="P204" i="1"/>
  <c r="AI175" i="1"/>
  <c r="AJ175" i="1" s="1"/>
  <c r="AK175" i="1" s="1"/>
  <c r="AI207" i="1"/>
  <c r="AJ207" i="1" s="1"/>
  <c r="AK207" i="1" s="1"/>
  <c r="AU176" i="1"/>
  <c r="K176" i="1"/>
  <c r="AI151" i="1"/>
  <c r="AJ151" i="1" s="1"/>
  <c r="AK151" i="1" s="1"/>
  <c r="K198" i="1"/>
  <c r="AU198" i="1"/>
  <c r="AY194" i="1"/>
  <c r="AE194" i="1" s="1"/>
  <c r="AY193" i="1"/>
  <c r="AE193" i="1" s="1"/>
  <c r="BE136" i="1"/>
  <c r="AH136" i="1" s="1"/>
  <c r="AW201" i="1"/>
  <c r="AY201" i="1" s="1"/>
  <c r="AE201" i="1" s="1"/>
  <c r="U201" i="1"/>
  <c r="U181" i="1"/>
  <c r="AW181" i="1"/>
  <c r="AY181" i="1" s="1"/>
  <c r="AE181" i="1" s="1"/>
  <c r="AY180" i="1"/>
  <c r="AE180" i="1" s="1"/>
  <c r="AT176" i="1"/>
  <c r="G176" i="1"/>
  <c r="BE171" i="1"/>
  <c r="AH171" i="1" s="1"/>
  <c r="AU134" i="1"/>
  <c r="AY126" i="1"/>
  <c r="AE126" i="1" s="1"/>
  <c r="AI126" i="1" s="1"/>
  <c r="AJ126" i="1" s="1"/>
  <c r="AK126" i="1" s="1"/>
  <c r="BE125" i="1"/>
  <c r="AH125" i="1" s="1"/>
  <c r="BO123" i="1"/>
  <c r="AG123" i="1" s="1"/>
  <c r="AI123" i="1" s="1"/>
  <c r="AY122" i="1"/>
  <c r="AE122" i="1" s="1"/>
  <c r="AD171" i="1"/>
  <c r="AB171" i="1" s="1"/>
  <c r="P146" i="1"/>
  <c r="AV146" i="1"/>
  <c r="AY146" i="1" s="1"/>
  <c r="AE146" i="1" s="1"/>
  <c r="AU138" i="1"/>
  <c r="K138" i="1"/>
  <c r="AX137" i="1"/>
  <c r="BJ136" i="1"/>
  <c r="AF136" i="1" s="1"/>
  <c r="BO135" i="1"/>
  <c r="AG135" i="1" s="1"/>
  <c r="AT134" i="1"/>
  <c r="AY134" i="1" s="1"/>
  <c r="AE134" i="1" s="1"/>
  <c r="AI134" i="1" s="1"/>
  <c r="AJ134" i="1" s="1"/>
  <c r="AK134" i="1" s="1"/>
  <c r="BE133" i="1"/>
  <c r="AH133" i="1" s="1"/>
  <c r="AI133" i="1" s="1"/>
  <c r="AX126" i="1"/>
  <c r="Z126" i="1"/>
  <c r="AX122" i="1"/>
  <c r="Z122" i="1"/>
  <c r="P208" i="1"/>
  <c r="G150" i="1"/>
  <c r="BE203" i="1"/>
  <c r="AH203" i="1" s="1"/>
  <c r="BO201" i="1"/>
  <c r="AG201" i="1" s="1"/>
  <c r="AV172" i="1"/>
  <c r="P172" i="1"/>
  <c r="AY145" i="1"/>
  <c r="AE145" i="1" s="1"/>
  <c r="BE144" i="1"/>
  <c r="AH144" i="1" s="1"/>
  <c r="AT138" i="1"/>
  <c r="AY138" i="1" s="1"/>
  <c r="AE138" i="1" s="1"/>
  <c r="AI138" i="1" s="1"/>
  <c r="AJ138" i="1" s="1"/>
  <c r="AK138" i="1" s="1"/>
  <c r="G138" i="1"/>
  <c r="AW137" i="1"/>
  <c r="AY137" i="1" s="1"/>
  <c r="AE137" i="1" s="1"/>
  <c r="AX134" i="1"/>
  <c r="Z134" i="1"/>
  <c r="AY129" i="1"/>
  <c r="AE129" i="1" s="1"/>
  <c r="BE128" i="1"/>
  <c r="AH128" i="1" s="1"/>
  <c r="AW122" i="1"/>
  <c r="U122" i="1"/>
  <c r="K208" i="1"/>
  <c r="BO181" i="1"/>
  <c r="AG181" i="1" s="1"/>
  <c r="BO176" i="1"/>
  <c r="AG176" i="1" s="1"/>
  <c r="AW149" i="1"/>
  <c r="AY149" i="1" s="1"/>
  <c r="AE149" i="1" s="1"/>
  <c r="BE140" i="1"/>
  <c r="AH140" i="1" s="1"/>
  <c r="AW134" i="1"/>
  <c r="U134" i="1"/>
  <c r="AI121" i="1"/>
  <c r="AJ121" i="1" s="1"/>
  <c r="AK121" i="1" s="1"/>
  <c r="AX208" i="1"/>
  <c r="Z208" i="1"/>
  <c r="AU150" i="1"/>
  <c r="K150" i="1"/>
  <c r="BE148" i="1"/>
  <c r="AH148" i="1" s="1"/>
  <c r="AY150" i="1"/>
  <c r="AE150" i="1" s="1"/>
  <c r="AI150" i="1" s="1"/>
  <c r="AJ150" i="1" s="1"/>
  <c r="AK150" i="1" s="1"/>
  <c r="BO141" i="1"/>
  <c r="AG141" i="1" s="1"/>
  <c r="AX140" i="1"/>
  <c r="Z140" i="1"/>
  <c r="Z172" i="1"/>
  <c r="AT216" i="1"/>
  <c r="AY216" i="1" s="1"/>
  <c r="AE216" i="1" s="1"/>
  <c r="AI216" i="1" s="1"/>
  <c r="AJ216" i="1" s="1"/>
  <c r="AK216" i="1" s="1"/>
  <c r="G216" i="1"/>
  <c r="AT209" i="1"/>
  <c r="AY209" i="1" s="1"/>
  <c r="AE209" i="1" s="1"/>
  <c r="G209" i="1"/>
  <c r="BO164" i="1"/>
  <c r="AG164" i="1" s="1"/>
  <c r="Z155" i="1"/>
  <c r="AX155" i="1"/>
  <c r="BE154" i="1"/>
  <c r="AH154" i="1" s="1"/>
  <c r="AX149" i="1"/>
  <c r="Z149" i="1"/>
  <c r="AW140" i="1"/>
  <c r="AY140" i="1" s="1"/>
  <c r="AE140" i="1" s="1"/>
  <c r="U140" i="1"/>
  <c r="U172" i="1"/>
  <c r="AI195" i="1"/>
  <c r="AJ195" i="1" s="1"/>
  <c r="AK195" i="1" s="1"/>
  <c r="BO187" i="1"/>
  <c r="AG187" i="1" s="1"/>
  <c r="BO156" i="1"/>
  <c r="AG156" i="1" s="1"/>
  <c r="AW155" i="1"/>
  <c r="AY155" i="1" s="1"/>
  <c r="AE155" i="1" s="1"/>
  <c r="U155" i="1"/>
  <c r="AX152" i="1"/>
  <c r="Z152" i="1"/>
  <c r="AY148" i="1"/>
  <c r="AE148" i="1" s="1"/>
  <c r="AI171" i="1"/>
  <c r="AJ171" i="1" s="1"/>
  <c r="AK171" i="1" s="1"/>
  <c r="AY211" i="1"/>
  <c r="AE211" i="1" s="1"/>
  <c r="BE165" i="1"/>
  <c r="AH165" i="1" s="1"/>
  <c r="AW152" i="1"/>
  <c r="U152" i="1"/>
  <c r="BJ206" i="1"/>
  <c r="AF206" i="1" s="1"/>
  <c r="AU204" i="1"/>
  <c r="AY204" i="1" s="1"/>
  <c r="AE204" i="1" s="1"/>
  <c r="K204" i="1"/>
  <c r="AW184" i="1"/>
  <c r="AY184" i="1" s="1"/>
  <c r="AE184" i="1" s="1"/>
  <c r="U184" i="1"/>
  <c r="U208" i="1"/>
  <c r="AW208" i="1"/>
  <c r="AY208" i="1" s="1"/>
  <c r="AE208" i="1" s="1"/>
  <c r="P184" i="1"/>
  <c r="AV184" i="1"/>
  <c r="AY163" i="1"/>
  <c r="AE163" i="1" s="1"/>
  <c r="BJ142" i="1"/>
  <c r="AF142" i="1" s="1"/>
  <c r="BE139" i="1"/>
  <c r="AH139" i="1" s="1"/>
  <c r="P138" i="1"/>
  <c r="AW187" i="1"/>
  <c r="U187" i="1"/>
  <c r="K184" i="1"/>
  <c r="AU184" i="1"/>
  <c r="AY152" i="1"/>
  <c r="AE152" i="1" s="1"/>
  <c r="AI152" i="1" s="1"/>
  <c r="AJ152" i="1" s="1"/>
  <c r="AK152" i="1" s="1"/>
  <c r="AU144" i="1"/>
  <c r="AY144" i="1" s="1"/>
  <c r="AE144" i="1" s="1"/>
  <c r="AI144" i="1" s="1"/>
  <c r="AJ144" i="1" s="1"/>
  <c r="AK144" i="1" s="1"/>
  <c r="K144" i="1"/>
  <c r="K156" i="1"/>
  <c r="AX211" i="1"/>
  <c r="Z211" i="1"/>
  <c r="BE210" i="1"/>
  <c r="AH210" i="1" s="1"/>
  <c r="AW198" i="1"/>
  <c r="U198" i="1"/>
  <c r="AX190" i="1"/>
  <c r="Z190" i="1"/>
  <c r="AX186" i="1"/>
  <c r="AY186" i="1" s="1"/>
  <c r="AE186" i="1" s="1"/>
  <c r="Z186" i="1"/>
  <c r="BO167" i="1"/>
  <c r="AG167" i="1" s="1"/>
  <c r="AI167" i="1" s="1"/>
  <c r="AX166" i="1"/>
  <c r="Z166" i="1"/>
  <c r="AY158" i="1"/>
  <c r="AE158" i="1" s="1"/>
  <c r="AI158" i="1" s="1"/>
  <c r="AJ158" i="1" s="1"/>
  <c r="AK158" i="1" s="1"/>
  <c r="BO155" i="1"/>
  <c r="AG155" i="1" s="1"/>
  <c r="AY154" i="1"/>
  <c r="AE154" i="1" s="1"/>
  <c r="AI154" i="1" s="1"/>
  <c r="AJ154" i="1" s="1"/>
  <c r="AK154" i="1" s="1"/>
  <c r="BO211" i="1"/>
  <c r="AG211" i="1" s="1"/>
  <c r="AY196" i="1"/>
  <c r="AE196" i="1" s="1"/>
  <c r="AU172" i="1"/>
  <c r="K172" i="1"/>
  <c r="AY136" i="1"/>
  <c r="AE136" i="1" s="1"/>
  <c r="AY199" i="1"/>
  <c r="AE199" i="1" s="1"/>
  <c r="AY125" i="1"/>
  <c r="AE125" i="1" s="1"/>
  <c r="BE198" i="1"/>
  <c r="AH198" i="1" s="1"/>
  <c r="AI159" i="1"/>
  <c r="AJ159" i="1" s="1"/>
  <c r="AK159" i="1" s="1"/>
  <c r="U147" i="1"/>
  <c r="AW147" i="1"/>
  <c r="AY147" i="1" s="1"/>
  <c r="AE147" i="1" s="1"/>
  <c r="K128" i="1"/>
  <c r="BO217" i="1"/>
  <c r="AG217" i="1" s="1"/>
  <c r="AT217" i="1"/>
  <c r="AY217" i="1" s="1"/>
  <c r="AE217" i="1" s="1"/>
  <c r="G217" i="1"/>
  <c r="BJ214" i="1"/>
  <c r="AF214" i="1" s="1"/>
  <c r="K206" i="1"/>
  <c r="AU206" i="1"/>
  <c r="BJ200" i="1"/>
  <c r="AF200" i="1" s="1"/>
  <c r="AU188" i="1"/>
  <c r="K188" i="1"/>
  <c r="AY189" i="1"/>
  <c r="AE189" i="1" s="1"/>
  <c r="AY130" i="1"/>
  <c r="AE130" i="1" s="1"/>
  <c r="AI130" i="1" s="1"/>
  <c r="AJ130" i="1" s="1"/>
  <c r="AK130" i="1" s="1"/>
  <c r="BO162" i="1"/>
  <c r="AG162" i="1" s="1"/>
  <c r="AY178" i="1"/>
  <c r="AE178" i="1" s="1"/>
  <c r="BO144" i="1"/>
  <c r="AG144" i="1" s="1"/>
  <c r="AW128" i="1"/>
  <c r="AY128" i="1" s="1"/>
  <c r="AE128" i="1" s="1"/>
  <c r="AI128" i="1" s="1"/>
  <c r="AJ128" i="1" s="1"/>
  <c r="AK128" i="1" s="1"/>
  <c r="U128" i="1"/>
  <c r="U179" i="1"/>
  <c r="AY213" i="1"/>
  <c r="AE213" i="1" s="1"/>
  <c r="BJ180" i="1"/>
  <c r="AF180" i="1" s="1"/>
  <c r="AX125" i="1"/>
  <c r="Z125" i="1"/>
  <c r="AY157" i="1"/>
  <c r="AE157" i="1" s="1"/>
  <c r="Z189" i="1"/>
  <c r="P140" i="1"/>
  <c r="G206" i="1"/>
  <c r="AT206" i="1"/>
  <c r="AY206" i="1" s="1"/>
  <c r="AE206" i="1" s="1"/>
  <c r="AY202" i="1"/>
  <c r="AE202" i="1" s="1"/>
  <c r="AY198" i="1"/>
  <c r="AE198" i="1" s="1"/>
  <c r="AY187" i="1"/>
  <c r="AE187" i="1" s="1"/>
  <c r="AY182" i="1"/>
  <c r="AE182" i="1" s="1"/>
  <c r="AI182" i="1" s="1"/>
  <c r="AJ182" i="1" s="1"/>
  <c r="AK182" i="1" s="1"/>
  <c r="BE166" i="1"/>
  <c r="AH166" i="1" s="1"/>
  <c r="AY160" i="1"/>
  <c r="AE160" i="1" s="1"/>
  <c r="BO147" i="1"/>
  <c r="AG147" i="1" s="1"/>
  <c r="AI127" i="1"/>
  <c r="AJ127" i="1" s="1"/>
  <c r="AK127" i="1" s="1"/>
  <c r="AY143" i="1"/>
  <c r="AE143" i="1" s="1"/>
  <c r="AD121" i="1"/>
  <c r="AB121" i="1" s="1"/>
  <c r="AY210" i="1"/>
  <c r="AE210" i="1" s="1"/>
  <c r="BE195" i="1"/>
  <c r="AH195" i="1" s="1"/>
  <c r="Z179" i="1"/>
  <c r="G144" i="1"/>
  <c r="BO179" i="1"/>
  <c r="AG179" i="1" s="1"/>
  <c r="AI179" i="1" s="1"/>
  <c r="AY174" i="1"/>
  <c r="AE174" i="1" s="1"/>
  <c r="BE163" i="1"/>
  <c r="AH163" i="1" s="1"/>
  <c r="Z147" i="1"/>
  <c r="AX147" i="1"/>
  <c r="BE131" i="1"/>
  <c r="AH131" i="1" s="1"/>
  <c r="U192" i="1"/>
  <c r="K192" i="1"/>
  <c r="U160" i="1"/>
  <c r="U154" i="1"/>
  <c r="K140" i="1"/>
  <c r="BJ218" i="1"/>
  <c r="AF218" i="1" s="1"/>
  <c r="BO202" i="1"/>
  <c r="AG202" i="1" s="1"/>
  <c r="BE186" i="1"/>
  <c r="AH186" i="1" s="1"/>
  <c r="BE176" i="1"/>
  <c r="AH176" i="1" s="1"/>
  <c r="AX142" i="1"/>
  <c r="AY142" i="1" s="1"/>
  <c r="AE142" i="1" s="1"/>
  <c r="Z142" i="1"/>
  <c r="BE134" i="1"/>
  <c r="AH134" i="1" s="1"/>
  <c r="G132" i="1"/>
  <c r="AT132" i="1"/>
  <c r="AY132" i="1" s="1"/>
  <c r="AE132" i="1" s="1"/>
  <c r="AI132" i="1" s="1"/>
  <c r="AJ132" i="1" s="1"/>
  <c r="AK132" i="1" s="1"/>
  <c r="BO128" i="1"/>
  <c r="AG128" i="1" s="1"/>
  <c r="AY212" i="1"/>
  <c r="AE212" i="1" s="1"/>
  <c r="BO160" i="1"/>
  <c r="AG160" i="1" s="1"/>
  <c r="BJ146" i="1"/>
  <c r="AF146" i="1" s="1"/>
  <c r="BE208" i="1"/>
  <c r="AH208" i="1" s="1"/>
  <c r="BO192" i="1"/>
  <c r="AG192" i="1" s="1"/>
  <c r="BJ178" i="1"/>
  <c r="AF178" i="1" s="1"/>
  <c r="U142" i="1"/>
  <c r="AY218" i="1"/>
  <c r="AE218" i="1" s="1"/>
  <c r="AY188" i="1"/>
  <c r="AE188" i="1" s="1"/>
  <c r="BE164" i="1"/>
  <c r="AH164" i="1" s="1"/>
  <c r="AI164" i="1" s="1"/>
  <c r="BE161" i="1"/>
  <c r="AH161" i="1" s="1"/>
  <c r="AI161" i="1" s="1"/>
  <c r="AY124" i="1"/>
  <c r="AE124" i="1" s="1"/>
  <c r="AI124" i="1" s="1"/>
  <c r="AJ124" i="1" s="1"/>
  <c r="AK124" i="1" s="1"/>
  <c r="BE196" i="1"/>
  <c r="AH196" i="1" s="1"/>
  <c r="BE193" i="1"/>
  <c r="AH193" i="1" s="1"/>
  <c r="BE149" i="1"/>
  <c r="AH149" i="1" s="1"/>
  <c r="AY192" i="1"/>
  <c r="AE192" i="1" s="1"/>
  <c r="BO145" i="1"/>
  <c r="AG145" i="1" s="1"/>
  <c r="AY200" i="1"/>
  <c r="AE200" i="1" s="1"/>
  <c r="BO177" i="1"/>
  <c r="AG177" i="1" s="1"/>
  <c r="AX168" i="1"/>
  <c r="AY168" i="1" s="1"/>
  <c r="AE168" i="1" s="1"/>
  <c r="Z168" i="1"/>
  <c r="AY156" i="1"/>
  <c r="AE156" i="1" s="1"/>
  <c r="BE132" i="1"/>
  <c r="AH132" i="1" s="1"/>
  <c r="BE129" i="1"/>
  <c r="AH129" i="1" s="1"/>
  <c r="U177" i="1"/>
  <c r="BO218" i="1"/>
  <c r="AG218" i="1" s="1"/>
  <c r="Z174" i="1"/>
  <c r="Z136" i="1"/>
  <c r="BE181" i="1"/>
  <c r="AH181" i="1" s="1"/>
  <c r="AW176" i="1"/>
  <c r="U176" i="1"/>
  <c r="AW150" i="1"/>
  <c r="U150" i="1"/>
  <c r="AI212" i="1"/>
  <c r="AJ212" i="1" s="1"/>
  <c r="AK212" i="1" s="1"/>
  <c r="AI180" i="1"/>
  <c r="AJ180" i="1" s="1"/>
  <c r="AK180" i="1" s="1"/>
  <c r="AD154" i="1"/>
  <c r="AB154" i="1" s="1"/>
  <c r="AD126" i="1"/>
  <c r="AB126" i="1" s="1"/>
  <c r="AD150" i="1"/>
  <c r="AB150" i="1" s="1"/>
  <c r="BO10" i="1"/>
  <c r="BO11"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O45"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109" i="1"/>
  <c r="BO110" i="1"/>
  <c r="BO111" i="1"/>
  <c r="BO112" i="1"/>
  <c r="BO113" i="1"/>
  <c r="BO114" i="1"/>
  <c r="BO115" i="1"/>
  <c r="BO116" i="1"/>
  <c r="BO117" i="1"/>
  <c r="BO118" i="1"/>
  <c r="BO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63" i="1"/>
  <c r="BN64" i="1"/>
  <c r="BN65"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96" i="1"/>
  <c r="BN97" i="1"/>
  <c r="BN98" i="1"/>
  <c r="BN99" i="1"/>
  <c r="BN100" i="1"/>
  <c r="BN101" i="1"/>
  <c r="BN102" i="1"/>
  <c r="BN103" i="1"/>
  <c r="BN104" i="1"/>
  <c r="BN105" i="1"/>
  <c r="BN106" i="1"/>
  <c r="BN107" i="1"/>
  <c r="BN108" i="1"/>
  <c r="BN109" i="1"/>
  <c r="BN110" i="1"/>
  <c r="BN111" i="1"/>
  <c r="BN112" i="1"/>
  <c r="BN113" i="1"/>
  <c r="BN114" i="1"/>
  <c r="BN115" i="1"/>
  <c r="BN116" i="1"/>
  <c r="BN117" i="1"/>
  <c r="BN118" i="1"/>
  <c r="BN9" i="1"/>
  <c r="BM10"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10" i="1"/>
  <c r="BM111" i="1"/>
  <c r="BM112" i="1"/>
  <c r="BM113" i="1"/>
  <c r="BM114" i="1"/>
  <c r="BM115" i="1"/>
  <c r="BM116" i="1"/>
  <c r="BM117" i="1"/>
  <c r="BM118" i="1"/>
  <c r="BM9" i="1"/>
  <c r="BL10" i="1"/>
  <c r="BL11" i="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10" i="1"/>
  <c r="BE111" i="1"/>
  <c r="BE112" i="1"/>
  <c r="BE113" i="1"/>
  <c r="BE114" i="1"/>
  <c r="BE115" i="1"/>
  <c r="BE116" i="1"/>
  <c r="BE117" i="1"/>
  <c r="BE118" i="1"/>
  <c r="BE9" i="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BD116" i="1"/>
  <c r="BD117" i="1"/>
  <c r="BD118" i="1"/>
  <c r="BD9" i="1"/>
  <c r="BC10" i="1"/>
  <c r="BC11" i="1"/>
  <c r="BC12" i="1"/>
  <c r="BC13" i="1"/>
  <c r="BC14" i="1"/>
  <c r="BC15" i="1"/>
  <c r="BC16" i="1"/>
  <c r="BC17" i="1"/>
  <c r="BC18" i="1"/>
  <c r="BC19" i="1"/>
  <c r="BC20" i="1"/>
  <c r="BC21" i="1"/>
  <c r="BC22" i="1"/>
  <c r="BC23" i="1"/>
  <c r="BC24" i="1"/>
  <c r="BC25" i="1"/>
  <c r="BC26" i="1"/>
  <c r="BC27" i="1"/>
  <c r="BC28" i="1"/>
  <c r="BC29" i="1"/>
  <c r="BC30" i="1"/>
  <c r="BC31" i="1"/>
  <c r="BC32" i="1"/>
  <c r="BC33" i="1"/>
  <c r="BC34" i="1"/>
  <c r="BC35" i="1"/>
  <c r="BC36" i="1"/>
  <c r="BC37" i="1"/>
  <c r="BC38" i="1"/>
  <c r="BC39" i="1"/>
  <c r="BC40" i="1"/>
  <c r="BC41" i="1"/>
  <c r="BC42" i="1"/>
  <c r="BC43" i="1"/>
  <c r="BC44" i="1"/>
  <c r="BC45" i="1"/>
  <c r="BC46" i="1"/>
  <c r="BC47" i="1"/>
  <c r="BC48" i="1"/>
  <c r="BC49" i="1"/>
  <c r="BC50" i="1"/>
  <c r="BC51" i="1"/>
  <c r="BC52" i="1"/>
  <c r="BC53" i="1"/>
  <c r="BC54" i="1"/>
  <c r="BC55" i="1"/>
  <c r="BC56" i="1"/>
  <c r="BC57" i="1"/>
  <c r="BC58" i="1"/>
  <c r="BC59" i="1"/>
  <c r="BC60" i="1"/>
  <c r="BC61" i="1"/>
  <c r="BC62" i="1"/>
  <c r="BC63" i="1"/>
  <c r="BC64" i="1"/>
  <c r="BC65" i="1"/>
  <c r="BC66" i="1"/>
  <c r="BC67" i="1"/>
  <c r="BC68" i="1"/>
  <c r="BC69" i="1"/>
  <c r="BC70" i="1"/>
  <c r="BC71" i="1"/>
  <c r="BC72" i="1"/>
  <c r="BC73" i="1"/>
  <c r="BC74" i="1"/>
  <c r="BC75" i="1"/>
  <c r="BC76" i="1"/>
  <c r="BC77" i="1"/>
  <c r="BC78" i="1"/>
  <c r="BC79" i="1"/>
  <c r="BC80" i="1"/>
  <c r="BC81" i="1"/>
  <c r="BC82" i="1"/>
  <c r="BC83" i="1"/>
  <c r="BC84" i="1"/>
  <c r="BC85" i="1"/>
  <c r="BC86" i="1"/>
  <c r="BC87" i="1"/>
  <c r="BC88" i="1"/>
  <c r="BC89" i="1"/>
  <c r="BC90" i="1"/>
  <c r="BC91" i="1"/>
  <c r="BC92" i="1"/>
  <c r="BC93" i="1"/>
  <c r="BC94" i="1"/>
  <c r="BC95" i="1"/>
  <c r="BC96" i="1"/>
  <c r="BC97" i="1"/>
  <c r="BC98" i="1"/>
  <c r="BC99" i="1"/>
  <c r="BC100" i="1"/>
  <c r="BC101" i="1"/>
  <c r="BC102" i="1"/>
  <c r="BC103" i="1"/>
  <c r="BC104" i="1"/>
  <c r="BC105" i="1"/>
  <c r="BC106" i="1"/>
  <c r="BC107" i="1"/>
  <c r="BC108" i="1"/>
  <c r="BC109" i="1"/>
  <c r="BC110" i="1"/>
  <c r="BC111" i="1"/>
  <c r="BC112" i="1"/>
  <c r="BC113" i="1"/>
  <c r="BC114" i="1"/>
  <c r="BC115" i="1"/>
  <c r="BC116" i="1"/>
  <c r="BC117" i="1"/>
  <c r="BC118" i="1"/>
  <c r="BC9" i="1"/>
  <c r="BB10" i="1"/>
  <c r="BB11" i="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10" i="1"/>
  <c r="BB111" i="1"/>
  <c r="BB112" i="1"/>
  <c r="BB113" i="1"/>
  <c r="BB114" i="1"/>
  <c r="BB115" i="1"/>
  <c r="BB116" i="1"/>
  <c r="BB117" i="1"/>
  <c r="BB118" i="1"/>
  <c r="BB9" i="1"/>
  <c r="BA10" i="1"/>
  <c r="BA11" i="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10" i="1"/>
  <c r="BA111" i="1"/>
  <c r="BA112" i="1"/>
  <c r="BA113" i="1"/>
  <c r="BA114" i="1"/>
  <c r="BA115" i="1"/>
  <c r="BA116" i="1"/>
  <c r="BA117" i="1"/>
  <c r="BA118" i="1"/>
  <c r="BA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E113" i="1"/>
  <c r="AE114" i="1"/>
  <c r="AE115" i="1"/>
  <c r="AE116" i="1"/>
  <c r="AE117" i="1"/>
  <c r="AE118" i="1"/>
  <c r="AF9" i="1"/>
  <c r="AE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1" i="1"/>
  <c r="AN112" i="1"/>
  <c r="AN113" i="1"/>
  <c r="AN114" i="1"/>
  <c r="AN115" i="1"/>
  <c r="AN116" i="1"/>
  <c r="AN117" i="1"/>
  <c r="AN118" i="1"/>
  <c r="AR9" i="1"/>
  <c r="AQ9" i="1"/>
  <c r="AO9" i="1"/>
  <c r="AP9" i="1"/>
  <c r="AJ161" i="1" l="1"/>
  <c r="AK161" i="1" s="1"/>
  <c r="AD161" i="1"/>
  <c r="AB161" i="1" s="1"/>
  <c r="AI155" i="1"/>
  <c r="AJ155" i="1" s="1"/>
  <c r="AK155" i="1" s="1"/>
  <c r="AI181" i="1"/>
  <c r="AJ181" i="1" s="1"/>
  <c r="AK181" i="1" s="1"/>
  <c r="AI142" i="1"/>
  <c r="AJ142" i="1" s="1"/>
  <c r="AK142" i="1" s="1"/>
  <c r="AD142" i="1"/>
  <c r="AB142" i="1" s="1"/>
  <c r="AI135" i="1"/>
  <c r="AJ135" i="1" s="1"/>
  <c r="AK135" i="1" s="1"/>
  <c r="AJ123" i="1"/>
  <c r="AK123" i="1" s="1"/>
  <c r="AD123" i="1"/>
  <c r="AB123" i="1" s="1"/>
  <c r="AI204" i="1"/>
  <c r="AJ204" i="1" s="1"/>
  <c r="AK204" i="1" s="1"/>
  <c r="AD204" i="1"/>
  <c r="AB204" i="1" s="1"/>
  <c r="AD149" i="1"/>
  <c r="AB149" i="1" s="1"/>
  <c r="AI149" i="1"/>
  <c r="AJ149" i="1" s="1"/>
  <c r="AK149" i="1" s="1"/>
  <c r="AI208" i="1"/>
  <c r="AJ208" i="1" s="1"/>
  <c r="AK208" i="1" s="1"/>
  <c r="AD208" i="1"/>
  <c r="AB208" i="1" s="1"/>
  <c r="AI184" i="1"/>
  <c r="AJ184" i="1" s="1"/>
  <c r="AK184" i="1" s="1"/>
  <c r="AD184" i="1"/>
  <c r="AB184" i="1" s="1"/>
  <c r="AI146" i="1"/>
  <c r="AJ146" i="1" s="1"/>
  <c r="AK146" i="1" s="1"/>
  <c r="AD146" i="1"/>
  <c r="AB146" i="1" s="1"/>
  <c r="AJ164" i="1"/>
  <c r="AK164" i="1" s="1"/>
  <c r="AD164" i="1"/>
  <c r="AB164" i="1" s="1"/>
  <c r="AI141" i="1"/>
  <c r="AJ141" i="1" s="1"/>
  <c r="AK141" i="1" s="1"/>
  <c r="AI168" i="1"/>
  <c r="AJ168" i="1" s="1"/>
  <c r="AK168" i="1" s="1"/>
  <c r="AD168" i="1"/>
  <c r="AB168" i="1" s="1"/>
  <c r="AI140" i="1"/>
  <c r="AJ140" i="1" s="1"/>
  <c r="AK140" i="1" s="1"/>
  <c r="AD140" i="1"/>
  <c r="AB140" i="1" s="1"/>
  <c r="AD147" i="1"/>
  <c r="AB147" i="1" s="1"/>
  <c r="AI147" i="1"/>
  <c r="AJ147" i="1" s="1"/>
  <c r="AK147" i="1" s="1"/>
  <c r="AJ167" i="1"/>
  <c r="AK167" i="1" s="1"/>
  <c r="AD167" i="1"/>
  <c r="AB167" i="1" s="1"/>
  <c r="AJ133" i="1"/>
  <c r="AK133" i="1" s="1"/>
  <c r="AD133" i="1"/>
  <c r="AB133" i="1" s="1"/>
  <c r="AI137" i="1"/>
  <c r="AJ137" i="1" s="1"/>
  <c r="AK137" i="1" s="1"/>
  <c r="AD162" i="1"/>
  <c r="AB162" i="1" s="1"/>
  <c r="AI186" i="1"/>
  <c r="AJ186" i="1" s="1"/>
  <c r="AK186" i="1" s="1"/>
  <c r="AD186" i="1"/>
  <c r="AB186" i="1" s="1"/>
  <c r="AJ179" i="1"/>
  <c r="AK179" i="1" s="1"/>
  <c r="AD179" i="1"/>
  <c r="AB179" i="1" s="1"/>
  <c r="AI201" i="1"/>
  <c r="AJ201" i="1" s="1"/>
  <c r="AK201" i="1" s="1"/>
  <c r="AY176" i="1"/>
  <c r="AE176" i="1" s="1"/>
  <c r="AD139" i="1"/>
  <c r="AB139" i="1" s="1"/>
  <c r="AI174" i="1"/>
  <c r="AJ174" i="1" s="1"/>
  <c r="AK174" i="1" s="1"/>
  <c r="AD191" i="1"/>
  <c r="AB191" i="1" s="1"/>
  <c r="AD159" i="1"/>
  <c r="AB159" i="1" s="1"/>
  <c r="AI218" i="1"/>
  <c r="AJ218" i="1" s="1"/>
  <c r="AK218" i="1" s="1"/>
  <c r="AD216" i="1"/>
  <c r="AB216" i="1" s="1"/>
  <c r="AI143" i="1"/>
  <c r="AJ143" i="1" s="1"/>
  <c r="AK143" i="1" s="1"/>
  <c r="AI199" i="1"/>
  <c r="AJ199" i="1" s="1"/>
  <c r="AK199" i="1" s="1"/>
  <c r="AD134" i="1"/>
  <c r="AB134" i="1" s="1"/>
  <c r="AD172" i="1"/>
  <c r="AB172" i="1" s="1"/>
  <c r="AI122" i="1"/>
  <c r="AD182" i="1"/>
  <c r="AB182" i="1" s="1"/>
  <c r="AI200" i="1"/>
  <c r="AJ200" i="1" s="1"/>
  <c r="AK200" i="1" s="1"/>
  <c r="AD127" i="1"/>
  <c r="AB127" i="1" s="1"/>
  <c r="AI163" i="1"/>
  <c r="AJ163" i="1" s="1"/>
  <c r="AK163" i="1" s="1"/>
  <c r="AI148" i="1"/>
  <c r="AI169" i="1"/>
  <c r="AJ169" i="1" s="1"/>
  <c r="AK169" i="1" s="1"/>
  <c r="AI187" i="1"/>
  <c r="AJ187" i="1" s="1"/>
  <c r="AK187" i="1" s="1"/>
  <c r="AI173" i="1"/>
  <c r="AJ173" i="1" s="1"/>
  <c r="AK173" i="1" s="1"/>
  <c r="AI202" i="1"/>
  <c r="AJ202" i="1" s="1"/>
  <c r="AK202" i="1" s="1"/>
  <c r="AD203" i="1"/>
  <c r="AB203" i="1" s="1"/>
  <c r="AI189" i="1"/>
  <c r="AJ189" i="1" s="1"/>
  <c r="AK189" i="1" s="1"/>
  <c r="AD188" i="1"/>
  <c r="AB188" i="1" s="1"/>
  <c r="AI188" i="1"/>
  <c r="AJ188" i="1" s="1"/>
  <c r="AK188" i="1" s="1"/>
  <c r="AI210" i="1"/>
  <c r="AJ210" i="1" s="1"/>
  <c r="AK210" i="1" s="1"/>
  <c r="AD210" i="1"/>
  <c r="AB210" i="1" s="1"/>
  <c r="AI193" i="1"/>
  <c r="AJ193" i="1" s="1"/>
  <c r="AK193" i="1" s="1"/>
  <c r="AI211" i="1"/>
  <c r="AJ211" i="1" s="1"/>
  <c r="AK211" i="1" s="1"/>
  <c r="AI194" i="1"/>
  <c r="AJ194" i="1" s="1"/>
  <c r="AK194" i="1" s="1"/>
  <c r="AI213" i="1"/>
  <c r="AJ213" i="1" s="1"/>
  <c r="AK213" i="1" s="1"/>
  <c r="AI129" i="1"/>
  <c r="AJ129" i="1" s="1"/>
  <c r="AK129" i="1" s="1"/>
  <c r="AI177" i="1"/>
  <c r="AJ177" i="1" s="1"/>
  <c r="AK177" i="1" s="1"/>
  <c r="AD209" i="1"/>
  <c r="AB209" i="1" s="1"/>
  <c r="AI209" i="1"/>
  <c r="AJ209" i="1" s="1"/>
  <c r="AK209" i="1" s="1"/>
  <c r="AI205" i="1"/>
  <c r="AJ205" i="1" s="1"/>
  <c r="AK205" i="1" s="1"/>
  <c r="AI125" i="1"/>
  <c r="AJ125" i="1" s="1"/>
  <c r="AK125" i="1" s="1"/>
  <c r="AI136" i="1"/>
  <c r="AJ136" i="1" s="1"/>
  <c r="AK136" i="1" s="1"/>
  <c r="AY170" i="1"/>
  <c r="AE170" i="1" s="1"/>
  <c r="AD124" i="1"/>
  <c r="AB124" i="1" s="1"/>
  <c r="AI196" i="1"/>
  <c r="AJ196" i="1" s="1"/>
  <c r="AK196" i="1" s="1"/>
  <c r="AD151" i="1"/>
  <c r="AB151" i="1" s="1"/>
  <c r="AD215" i="1"/>
  <c r="AB215" i="1" s="1"/>
  <c r="AI217" i="1"/>
  <c r="AJ217" i="1" s="1"/>
  <c r="AK217" i="1" s="1"/>
  <c r="AI190" i="1"/>
  <c r="AJ190" i="1" s="1"/>
  <c r="AK190" i="1" s="1"/>
  <c r="AI178" i="1"/>
  <c r="AJ178" i="1" s="1"/>
  <c r="AK178" i="1" s="1"/>
  <c r="AD178" i="1"/>
  <c r="AB178" i="1" s="1"/>
  <c r="AD153" i="1"/>
  <c r="AB153" i="1" s="1"/>
  <c r="AI198" i="1"/>
  <c r="AJ198" i="1" s="1"/>
  <c r="AK198" i="1" s="1"/>
  <c r="AD175" i="1"/>
  <c r="AB175" i="1" s="1"/>
  <c r="AI145" i="1"/>
  <c r="AJ145" i="1" s="1"/>
  <c r="AK145" i="1" s="1"/>
  <c r="AD183" i="1"/>
  <c r="AB183" i="1" s="1"/>
  <c r="AI219" i="1"/>
  <c r="AJ219" i="1" s="1"/>
  <c r="AK219" i="1" s="1"/>
  <c r="AD120" i="1"/>
  <c r="AB120" i="1" s="1"/>
  <c r="AI206" i="1"/>
  <c r="AJ206" i="1" s="1"/>
  <c r="AK206" i="1" s="1"/>
  <c r="AD195" i="1"/>
  <c r="AB195" i="1" s="1"/>
  <c r="AD207" i="1"/>
  <c r="AB207" i="1" s="1"/>
  <c r="AD132" i="1"/>
  <c r="AB132" i="1" s="1"/>
  <c r="AI162" i="1"/>
  <c r="AJ162" i="1" s="1"/>
  <c r="AK162" i="1" s="1"/>
  <c r="AI156" i="1"/>
  <c r="AD130" i="1"/>
  <c r="AB130" i="1" s="1"/>
  <c r="AI197" i="1"/>
  <c r="AJ197" i="1" s="1"/>
  <c r="AK197" i="1" s="1"/>
  <c r="AD152" i="1"/>
  <c r="AB152" i="1" s="1"/>
  <c r="AI157" i="1"/>
  <c r="AJ157" i="1" s="1"/>
  <c r="AK157" i="1" s="1"/>
  <c r="AI131" i="1"/>
  <c r="AJ131" i="1" s="1"/>
  <c r="AK131" i="1" s="1"/>
  <c r="AD218" i="1"/>
  <c r="AB218" i="1" s="1"/>
  <c r="AI165" i="1"/>
  <c r="AJ165" i="1" s="1"/>
  <c r="AK165" i="1" s="1"/>
  <c r="AD158" i="1"/>
  <c r="AB158" i="1" s="1"/>
  <c r="AD138" i="1"/>
  <c r="AB138" i="1" s="1"/>
  <c r="AI192" i="1"/>
  <c r="AJ192" i="1" s="1"/>
  <c r="AK192" i="1" s="1"/>
  <c r="AI160" i="1"/>
  <c r="AD185" i="1"/>
  <c r="AB185" i="1" s="1"/>
  <c r="AY166" i="1"/>
  <c r="AE166" i="1" s="1"/>
  <c r="AD119" i="1"/>
  <c r="AB119" i="1" s="1"/>
  <c r="AD144" i="1"/>
  <c r="AB144" i="1" s="1"/>
  <c r="AD180" i="1"/>
  <c r="AB180" i="1" s="1"/>
  <c r="AD212" i="1"/>
  <c r="AB212" i="1" s="1"/>
  <c r="AD128" i="1"/>
  <c r="AB128" i="1" s="1"/>
  <c r="AD214" i="1"/>
  <c r="AB214" i="1" s="1"/>
  <c r="AC8" i="1"/>
  <c r="AD177" i="1" l="1"/>
  <c r="AB177" i="1" s="1"/>
  <c r="AD217" i="1"/>
  <c r="AB217" i="1" s="1"/>
  <c r="AD201" i="1"/>
  <c r="AB201" i="1" s="1"/>
  <c r="AD129" i="1"/>
  <c r="AB129" i="1" s="1"/>
  <c r="AD202" i="1"/>
  <c r="AB202" i="1" s="1"/>
  <c r="AD131" i="1"/>
  <c r="AB131" i="1" s="1"/>
  <c r="AD199" i="1"/>
  <c r="AB199" i="1" s="1"/>
  <c r="AD145" i="1"/>
  <c r="AB145" i="1" s="1"/>
  <c r="AD187" i="1"/>
  <c r="AB187" i="1" s="1"/>
  <c r="AD125" i="1"/>
  <c r="AB125" i="1" s="1"/>
  <c r="AD193" i="1"/>
  <c r="AB193" i="1" s="1"/>
  <c r="AJ148" i="1"/>
  <c r="AK148" i="1" s="1"/>
  <c r="AD148" i="1"/>
  <c r="AB148" i="1" s="1"/>
  <c r="AJ122" i="1"/>
  <c r="AK122" i="1" s="1"/>
  <c r="AD122" i="1"/>
  <c r="AB122" i="1" s="1"/>
  <c r="AD213" i="1"/>
  <c r="AB213" i="1" s="1"/>
  <c r="AD135" i="1"/>
  <c r="AB135" i="1" s="1"/>
  <c r="AD157" i="1"/>
  <c r="AB157" i="1" s="1"/>
  <c r="AD194" i="1"/>
  <c r="AB194" i="1" s="1"/>
  <c r="AI170" i="1"/>
  <c r="AJ170" i="1" s="1"/>
  <c r="AK170" i="1" s="1"/>
  <c r="AD211" i="1"/>
  <c r="AB211" i="1" s="1"/>
  <c r="AD169" i="1"/>
  <c r="AB169" i="1" s="1"/>
  <c r="AD155" i="1"/>
  <c r="AB155" i="1" s="1"/>
  <c r="AD190" i="1"/>
  <c r="AB190" i="1" s="1"/>
  <c r="AD200" i="1"/>
  <c r="AB200" i="1" s="1"/>
  <c r="AD165" i="1"/>
  <c r="AB165" i="1" s="1"/>
  <c r="AD141" i="1"/>
  <c r="AB141" i="1" s="1"/>
  <c r="AD196" i="1"/>
  <c r="AB196" i="1" s="1"/>
  <c r="AD181" i="1"/>
  <c r="AB181" i="1" s="1"/>
  <c r="AI166" i="1"/>
  <c r="AJ166" i="1" s="1"/>
  <c r="AK166" i="1" s="1"/>
  <c r="AD166" i="1"/>
  <c r="AB166" i="1" s="1"/>
  <c r="AD198" i="1"/>
  <c r="AB198" i="1" s="1"/>
  <c r="AJ160" i="1"/>
  <c r="AK160" i="1" s="1"/>
  <c r="AD160" i="1"/>
  <c r="AB160" i="1" s="1"/>
  <c r="AJ156" i="1"/>
  <c r="AK156" i="1" s="1"/>
  <c r="AD156" i="1"/>
  <c r="AB156" i="1" s="1"/>
  <c r="AD205" i="1"/>
  <c r="AB205" i="1" s="1"/>
  <c r="AD163" i="1"/>
  <c r="AB163" i="1" s="1"/>
  <c r="AI176" i="1"/>
  <c r="AJ176" i="1" s="1"/>
  <c r="AK176" i="1" s="1"/>
  <c r="AD176" i="1"/>
  <c r="AB176" i="1" s="1"/>
  <c r="AD189" i="1"/>
  <c r="AB189" i="1" s="1"/>
  <c r="AD206" i="1"/>
  <c r="AB206" i="1" s="1"/>
  <c r="AD219" i="1"/>
  <c r="AB219" i="1" s="1"/>
  <c r="AD173" i="1"/>
  <c r="AB173" i="1" s="1"/>
  <c r="AD143" i="1"/>
  <c r="AB143" i="1" s="1"/>
  <c r="AD137" i="1"/>
  <c r="AB137" i="1" s="1"/>
  <c r="AD197" i="1"/>
  <c r="AB197" i="1" s="1"/>
  <c r="AD136" i="1"/>
  <c r="AB136" i="1" s="1"/>
  <c r="AD192" i="1"/>
  <c r="AB192" i="1" s="1"/>
  <c r="AD174" i="1"/>
  <c r="AB174" i="1" s="1"/>
  <c r="AN9" i="1"/>
  <c r="BI25" i="1"/>
  <c r="BI41" i="1"/>
  <c r="BI57" i="1"/>
  <c r="BI73" i="1"/>
  <c r="BI89" i="1"/>
  <c r="BI105" i="1"/>
  <c r="BH11" i="1"/>
  <c r="BH27" i="1"/>
  <c r="BH43" i="1"/>
  <c r="BH59" i="1"/>
  <c r="BH75" i="1"/>
  <c r="BH91" i="1"/>
  <c r="BH107" i="1"/>
  <c r="BG13" i="1"/>
  <c r="BG29" i="1"/>
  <c r="BG45" i="1"/>
  <c r="BG61" i="1"/>
  <c r="BG77" i="1"/>
  <c r="BG93" i="1"/>
  <c r="BG109" i="1"/>
  <c r="BT9" i="1"/>
  <c r="BI10" i="1"/>
  <c r="BI26" i="1"/>
  <c r="BI42" i="1"/>
  <c r="BI58" i="1"/>
  <c r="BI74" i="1"/>
  <c r="BI90" i="1"/>
  <c r="BI106" i="1"/>
  <c r="BH12" i="1"/>
  <c r="BH28" i="1"/>
  <c r="BH44" i="1"/>
  <c r="BH60" i="1"/>
  <c r="BH76" i="1"/>
  <c r="BH92" i="1"/>
  <c r="BH108" i="1"/>
  <c r="BG14" i="1"/>
  <c r="BG30" i="1"/>
  <c r="BG46" i="1"/>
  <c r="BG62" i="1"/>
  <c r="BG78" i="1"/>
  <c r="BJ78" i="1" s="1"/>
  <c r="BG94" i="1"/>
  <c r="BJ94" i="1" s="1"/>
  <c r="BG110" i="1"/>
  <c r="BJ110" i="1" s="1"/>
  <c r="BI11" i="1"/>
  <c r="BI27" i="1"/>
  <c r="BI43" i="1"/>
  <c r="BI59" i="1"/>
  <c r="BI75" i="1"/>
  <c r="BI91" i="1"/>
  <c r="BI107" i="1"/>
  <c r="BH13" i="1"/>
  <c r="BH29" i="1"/>
  <c r="BH45" i="1"/>
  <c r="BH61" i="1"/>
  <c r="BH77" i="1"/>
  <c r="BH93" i="1"/>
  <c r="BH109" i="1"/>
  <c r="BG15" i="1"/>
  <c r="BJ15" i="1" s="1"/>
  <c r="BG31" i="1"/>
  <c r="BG47" i="1"/>
  <c r="BG63" i="1"/>
  <c r="BJ63" i="1" s="1"/>
  <c r="BG79" i="1"/>
  <c r="BJ79" i="1" s="1"/>
  <c r="BG95" i="1"/>
  <c r="BG111" i="1"/>
  <c r="BI17" i="1"/>
  <c r="BI36" i="1"/>
  <c r="BI55" i="1"/>
  <c r="BI77" i="1"/>
  <c r="BI96" i="1"/>
  <c r="BI115" i="1"/>
  <c r="BH24" i="1"/>
  <c r="BH46" i="1"/>
  <c r="BH65" i="1"/>
  <c r="BH84" i="1"/>
  <c r="BH103" i="1"/>
  <c r="BG12" i="1"/>
  <c r="BG34" i="1"/>
  <c r="BJ34" i="1" s="1"/>
  <c r="BG53" i="1"/>
  <c r="BJ53" i="1" s="1"/>
  <c r="BG72" i="1"/>
  <c r="BG91" i="1"/>
  <c r="BG113" i="1"/>
  <c r="BI18" i="1"/>
  <c r="BI37" i="1"/>
  <c r="BI56" i="1"/>
  <c r="BI78" i="1"/>
  <c r="BI97" i="1"/>
  <c r="BI116" i="1"/>
  <c r="BH25" i="1"/>
  <c r="BH47" i="1"/>
  <c r="BH66" i="1"/>
  <c r="BH85" i="1"/>
  <c r="BH104" i="1"/>
  <c r="BG16" i="1"/>
  <c r="BJ16" i="1" s="1"/>
  <c r="BG35" i="1"/>
  <c r="BG54" i="1"/>
  <c r="BG73" i="1"/>
  <c r="BG92" i="1"/>
  <c r="BG114" i="1"/>
  <c r="BI19" i="1"/>
  <c r="BI38" i="1"/>
  <c r="BI60" i="1"/>
  <c r="BI79" i="1"/>
  <c r="BI98" i="1"/>
  <c r="BI117" i="1"/>
  <c r="BH26" i="1"/>
  <c r="BH48" i="1"/>
  <c r="BH67" i="1"/>
  <c r="BH86" i="1"/>
  <c r="BH105" i="1"/>
  <c r="BG17" i="1"/>
  <c r="BG36" i="1"/>
  <c r="BG55" i="1"/>
  <c r="BG74" i="1"/>
  <c r="BG96" i="1"/>
  <c r="BG115" i="1"/>
  <c r="BI20" i="1"/>
  <c r="BI39" i="1"/>
  <c r="BI61" i="1"/>
  <c r="BI80" i="1"/>
  <c r="BI99" i="1"/>
  <c r="BI118" i="1"/>
  <c r="BH30" i="1"/>
  <c r="BH49" i="1"/>
  <c r="BH68" i="1"/>
  <c r="BH87" i="1"/>
  <c r="BH106" i="1"/>
  <c r="BG18" i="1"/>
  <c r="BG37" i="1"/>
  <c r="BI30" i="1"/>
  <c r="BI53" i="1"/>
  <c r="BI83" i="1"/>
  <c r="BI109" i="1"/>
  <c r="BH22" i="1"/>
  <c r="BH52" i="1"/>
  <c r="BH78" i="1"/>
  <c r="BH101" i="1"/>
  <c r="BG21" i="1"/>
  <c r="BG44" i="1"/>
  <c r="BG69" i="1"/>
  <c r="BJ69" i="1" s="1"/>
  <c r="BG97" i="1"/>
  <c r="BG9" i="1"/>
  <c r="BI31" i="1"/>
  <c r="BI54" i="1"/>
  <c r="BI84" i="1"/>
  <c r="BI110" i="1"/>
  <c r="BH23" i="1"/>
  <c r="BH53" i="1"/>
  <c r="BH79" i="1"/>
  <c r="BH102" i="1"/>
  <c r="BG22" i="1"/>
  <c r="BJ22" i="1" s="1"/>
  <c r="BG48" i="1"/>
  <c r="BG70" i="1"/>
  <c r="BG98" i="1"/>
  <c r="BJ98" i="1" s="1"/>
  <c r="BI32" i="1"/>
  <c r="BI62" i="1"/>
  <c r="BI85" i="1"/>
  <c r="BI111" i="1"/>
  <c r="BH31" i="1"/>
  <c r="BH54" i="1"/>
  <c r="BH80" i="1"/>
  <c r="BH110" i="1"/>
  <c r="BG23" i="1"/>
  <c r="BG49" i="1"/>
  <c r="BG71" i="1"/>
  <c r="BJ71" i="1" s="1"/>
  <c r="BG99" i="1"/>
  <c r="BI33" i="1"/>
  <c r="BI63" i="1"/>
  <c r="BI86" i="1"/>
  <c r="BI112" i="1"/>
  <c r="BH32" i="1"/>
  <c r="BH55" i="1"/>
  <c r="BH81" i="1"/>
  <c r="BH111" i="1"/>
  <c r="BG24" i="1"/>
  <c r="BG50" i="1"/>
  <c r="BG75" i="1"/>
  <c r="BG100" i="1"/>
  <c r="BI34" i="1"/>
  <c r="BI64" i="1"/>
  <c r="BI87" i="1"/>
  <c r="BI113" i="1"/>
  <c r="BH33" i="1"/>
  <c r="BH56" i="1"/>
  <c r="BH82" i="1"/>
  <c r="BH112" i="1"/>
  <c r="BG25" i="1"/>
  <c r="BJ25" i="1" s="1"/>
  <c r="BG51" i="1"/>
  <c r="BG76" i="1"/>
  <c r="BJ76" i="1" s="1"/>
  <c r="BG101" i="1"/>
  <c r="BI12" i="1"/>
  <c r="BI35" i="1"/>
  <c r="BI65" i="1"/>
  <c r="BI88" i="1"/>
  <c r="BI114" i="1"/>
  <c r="BH34" i="1"/>
  <c r="BH57" i="1"/>
  <c r="BH83" i="1"/>
  <c r="BH113" i="1"/>
  <c r="BG26" i="1"/>
  <c r="BG52" i="1"/>
  <c r="BG80" i="1"/>
  <c r="BG102" i="1"/>
  <c r="BJ102" i="1" s="1"/>
  <c r="BI13" i="1"/>
  <c r="BI40" i="1"/>
  <c r="BI66" i="1"/>
  <c r="BI92" i="1"/>
  <c r="BI9" i="1"/>
  <c r="BH35" i="1"/>
  <c r="BH58" i="1"/>
  <c r="BH88" i="1"/>
  <c r="BH114" i="1"/>
  <c r="BG27" i="1"/>
  <c r="BG56" i="1"/>
  <c r="BG81" i="1"/>
  <c r="BG103" i="1"/>
  <c r="BI14" i="1"/>
  <c r="BI44" i="1"/>
  <c r="BI67" i="1"/>
  <c r="BI93" i="1"/>
  <c r="BH10" i="1"/>
  <c r="BH36" i="1"/>
  <c r="BH62" i="1"/>
  <c r="BH89" i="1"/>
  <c r="BH115" i="1"/>
  <c r="BG28" i="1"/>
  <c r="BG57" i="1"/>
  <c r="BG82" i="1"/>
  <c r="BG104" i="1"/>
  <c r="BI15" i="1"/>
  <c r="BI45" i="1"/>
  <c r="BI68" i="1"/>
  <c r="BI94" i="1"/>
  <c r="BH14" i="1"/>
  <c r="BH37" i="1"/>
  <c r="BH63" i="1"/>
  <c r="BH90" i="1"/>
  <c r="BH116" i="1"/>
  <c r="BG32" i="1"/>
  <c r="BJ32" i="1" s="1"/>
  <c r="BG58" i="1"/>
  <c r="BG83" i="1"/>
  <c r="BG105" i="1"/>
  <c r="BI16" i="1"/>
  <c r="BI46" i="1"/>
  <c r="BI69" i="1"/>
  <c r="BI95" i="1"/>
  <c r="BH15" i="1"/>
  <c r="BH38" i="1"/>
  <c r="BH64" i="1"/>
  <c r="BH94" i="1"/>
  <c r="BH117" i="1"/>
  <c r="BG33" i="1"/>
  <c r="BJ33" i="1" s="1"/>
  <c r="BG59" i="1"/>
  <c r="BG84" i="1"/>
  <c r="BG106" i="1"/>
  <c r="BJ106" i="1" s="1"/>
  <c r="BI47" i="1"/>
  <c r="BI104" i="1"/>
  <c r="BH71" i="1"/>
  <c r="BG38" i="1"/>
  <c r="BG89" i="1"/>
  <c r="BI48" i="1"/>
  <c r="BI108" i="1"/>
  <c r="BH72" i="1"/>
  <c r="BG39" i="1"/>
  <c r="BG90" i="1"/>
  <c r="BI49" i="1"/>
  <c r="BH16" i="1"/>
  <c r="BH73" i="1"/>
  <c r="BG40" i="1"/>
  <c r="BG107" i="1"/>
  <c r="BI50" i="1"/>
  <c r="BH17" i="1"/>
  <c r="BH74" i="1"/>
  <c r="BG41" i="1"/>
  <c r="BG108" i="1"/>
  <c r="BI51" i="1"/>
  <c r="BH18" i="1"/>
  <c r="BH95" i="1"/>
  <c r="BG42" i="1"/>
  <c r="BG112" i="1"/>
  <c r="BI52" i="1"/>
  <c r="BH19" i="1"/>
  <c r="BH96" i="1"/>
  <c r="BG43" i="1"/>
  <c r="BG116" i="1"/>
  <c r="BI70" i="1"/>
  <c r="BH20" i="1"/>
  <c r="BH97" i="1"/>
  <c r="BG60" i="1"/>
  <c r="BG117" i="1"/>
  <c r="BI71" i="1"/>
  <c r="BH21" i="1"/>
  <c r="BH98" i="1"/>
  <c r="BG64" i="1"/>
  <c r="BG118" i="1"/>
  <c r="BI72" i="1"/>
  <c r="BH39" i="1"/>
  <c r="BH99" i="1"/>
  <c r="BG65" i="1"/>
  <c r="BI76" i="1"/>
  <c r="BH40" i="1"/>
  <c r="BH100" i="1"/>
  <c r="BG66" i="1"/>
  <c r="BJ66" i="1" s="1"/>
  <c r="BI21" i="1"/>
  <c r="BI81" i="1"/>
  <c r="BH41" i="1"/>
  <c r="BH118" i="1"/>
  <c r="BG67" i="1"/>
  <c r="BI22" i="1"/>
  <c r="BI82" i="1"/>
  <c r="BH42" i="1"/>
  <c r="BH9" i="1"/>
  <c r="BG68" i="1"/>
  <c r="BI23" i="1"/>
  <c r="BI100" i="1"/>
  <c r="BH50" i="1"/>
  <c r="BG10" i="1"/>
  <c r="BJ10" i="1" s="1"/>
  <c r="BG85" i="1"/>
  <c r="BJ85" i="1" s="1"/>
  <c r="BI24" i="1"/>
  <c r="BI101" i="1"/>
  <c r="BH51" i="1"/>
  <c r="BG11" i="1"/>
  <c r="BG86" i="1"/>
  <c r="BI28" i="1"/>
  <c r="BI102" i="1"/>
  <c r="BH69" i="1"/>
  <c r="BG19" i="1"/>
  <c r="BG87" i="1"/>
  <c r="BI29" i="1"/>
  <c r="BI103" i="1"/>
  <c r="BH70" i="1"/>
  <c r="BG20" i="1"/>
  <c r="BG88" i="1"/>
  <c r="BJ88" i="1" s="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D170" i="1" l="1"/>
  <c r="AB170" i="1" s="1"/>
  <c r="BJ58" i="1"/>
  <c r="BJ18" i="1"/>
  <c r="BJ72" i="1"/>
  <c r="BJ95" i="1"/>
  <c r="BJ60" i="1"/>
  <c r="BJ83" i="1"/>
  <c r="BJ75" i="1"/>
  <c r="BJ37" i="1"/>
  <c r="BJ55" i="1"/>
  <c r="BJ73" i="1"/>
  <c r="BJ91" i="1"/>
  <c r="BJ111" i="1"/>
  <c r="BJ29" i="1"/>
  <c r="BJ50" i="1"/>
  <c r="BJ36" i="1"/>
  <c r="BJ13" i="1"/>
  <c r="G9" i="1"/>
  <c r="BU9" i="1"/>
  <c r="BJ54" i="1"/>
  <c r="BJ24" i="1"/>
  <c r="BJ35" i="1"/>
  <c r="BJ84" i="1"/>
  <c r="BJ101" i="1"/>
  <c r="BJ40" i="1"/>
  <c r="BJ12" i="1"/>
  <c r="BJ31" i="1"/>
  <c r="BJ80" i="1"/>
  <c r="BJ21" i="1"/>
  <c r="BJ68" i="1"/>
  <c r="BJ90" i="1"/>
  <c r="BJ87" i="1"/>
  <c r="BJ39" i="1"/>
  <c r="BJ26" i="1"/>
  <c r="BJ48" i="1"/>
  <c r="BJ19" i="1"/>
  <c r="BJ118" i="1"/>
  <c r="BJ81" i="1"/>
  <c r="BJ30" i="1"/>
  <c r="BJ64" i="1"/>
  <c r="BJ56" i="1"/>
  <c r="BJ99" i="1"/>
  <c r="BJ109" i="1"/>
  <c r="BJ104" i="1"/>
  <c r="BJ93" i="1"/>
  <c r="BJ67" i="1"/>
  <c r="BJ82" i="1"/>
  <c r="BJ49" i="1"/>
  <c r="BJ115" i="1"/>
  <c r="BJ86" i="1"/>
  <c r="BJ108" i="1"/>
  <c r="BJ38" i="1"/>
  <c r="BJ57" i="1"/>
  <c r="BJ23" i="1"/>
  <c r="BJ96" i="1"/>
  <c r="BJ114" i="1"/>
  <c r="BJ61" i="1"/>
  <c r="BJ17" i="1"/>
  <c r="BJ107" i="1"/>
  <c r="BJ9" i="1"/>
  <c r="BJ116" i="1"/>
  <c r="BJ59" i="1"/>
  <c r="BJ97" i="1"/>
  <c r="BJ47" i="1"/>
  <c r="BJ20" i="1"/>
  <c r="BJ43" i="1"/>
  <c r="BJ51" i="1"/>
  <c r="BJ65" i="1"/>
  <c r="BJ44" i="1"/>
  <c r="BJ52" i="1"/>
  <c r="BJ70" i="1"/>
  <c r="BJ62" i="1"/>
  <c r="BJ112" i="1"/>
  <c r="BJ103" i="1"/>
  <c r="BJ46" i="1"/>
  <c r="BJ42" i="1"/>
  <c r="BJ14" i="1"/>
  <c r="BJ27" i="1"/>
  <c r="BJ89" i="1"/>
  <c r="BJ77" i="1"/>
  <c r="BJ11" i="1"/>
  <c r="BJ117" i="1"/>
  <c r="BJ41" i="1"/>
  <c r="BJ105" i="1"/>
  <c r="BJ28" i="1"/>
  <c r="BJ100" i="1"/>
  <c r="BJ74" i="1"/>
  <c r="BJ92" i="1"/>
  <c r="BJ113" i="1"/>
  <c r="BJ45" i="1"/>
  <c r="F3" i="2"/>
  <c r="F4" i="2"/>
  <c r="AH40" i="1" l="1"/>
  <c r="AH41" i="1"/>
  <c r="AH56" i="1"/>
  <c r="AH57" i="1"/>
  <c r="AH73" i="1"/>
  <c r="AH72" i="1"/>
  <c r="AH88" i="1"/>
  <c r="AH89" i="1"/>
  <c r="AH104" i="1"/>
  <c r="AH105" i="1"/>
  <c r="AR10" i="1"/>
  <c r="AX10" i="1" s="1"/>
  <c r="AR11" i="1"/>
  <c r="AX11" i="1" s="1"/>
  <c r="AR12" i="1"/>
  <c r="AX12" i="1" s="1"/>
  <c r="AR13" i="1"/>
  <c r="AX13" i="1" s="1"/>
  <c r="AR14" i="1"/>
  <c r="AX14" i="1" s="1"/>
  <c r="AR15" i="1"/>
  <c r="AX15" i="1" s="1"/>
  <c r="AR16" i="1"/>
  <c r="AX16" i="1" s="1"/>
  <c r="AR17" i="1"/>
  <c r="AX17" i="1" s="1"/>
  <c r="AR18" i="1"/>
  <c r="AX18" i="1" s="1"/>
  <c r="AR19" i="1"/>
  <c r="AX19" i="1" s="1"/>
  <c r="AR20" i="1"/>
  <c r="AX20" i="1" s="1"/>
  <c r="AR21" i="1"/>
  <c r="AX21" i="1" s="1"/>
  <c r="AR22" i="1"/>
  <c r="AX22" i="1" s="1"/>
  <c r="AR23" i="1"/>
  <c r="AX23" i="1" s="1"/>
  <c r="AR24" i="1"/>
  <c r="AX24" i="1" s="1"/>
  <c r="AR25" i="1"/>
  <c r="AX25" i="1" s="1"/>
  <c r="AR26" i="1"/>
  <c r="AX26" i="1" s="1"/>
  <c r="AR27" i="1"/>
  <c r="AX27" i="1" s="1"/>
  <c r="AR28" i="1"/>
  <c r="AX28" i="1" s="1"/>
  <c r="AR29" i="1"/>
  <c r="AX29" i="1" s="1"/>
  <c r="AR30" i="1"/>
  <c r="AX30" i="1" s="1"/>
  <c r="AR31" i="1"/>
  <c r="AX31" i="1" s="1"/>
  <c r="AR32" i="1"/>
  <c r="AX32" i="1" s="1"/>
  <c r="AR33" i="1"/>
  <c r="AX33" i="1" s="1"/>
  <c r="AR34" i="1"/>
  <c r="AX34" i="1" s="1"/>
  <c r="AR35" i="1"/>
  <c r="AX35" i="1" s="1"/>
  <c r="AR36" i="1"/>
  <c r="AX36" i="1" s="1"/>
  <c r="AR37" i="1"/>
  <c r="AX37" i="1" s="1"/>
  <c r="AR38" i="1"/>
  <c r="AX38" i="1" s="1"/>
  <c r="AR39" i="1"/>
  <c r="AX39" i="1" s="1"/>
  <c r="AR40" i="1"/>
  <c r="AX40" i="1" s="1"/>
  <c r="AR41" i="1"/>
  <c r="AX41" i="1" s="1"/>
  <c r="AR42" i="1"/>
  <c r="AX42" i="1" s="1"/>
  <c r="AR43" i="1"/>
  <c r="AX43" i="1" s="1"/>
  <c r="AR44" i="1"/>
  <c r="AX44" i="1" s="1"/>
  <c r="AR45" i="1"/>
  <c r="AX45" i="1" s="1"/>
  <c r="AR46" i="1"/>
  <c r="AX46" i="1" s="1"/>
  <c r="AR47" i="1"/>
  <c r="AX47" i="1" s="1"/>
  <c r="AR48" i="1"/>
  <c r="AX48" i="1" s="1"/>
  <c r="AR49" i="1"/>
  <c r="AX49" i="1" s="1"/>
  <c r="AR50" i="1"/>
  <c r="AX50" i="1" s="1"/>
  <c r="AR51" i="1"/>
  <c r="AX51" i="1" s="1"/>
  <c r="AR52" i="1"/>
  <c r="AX52" i="1" s="1"/>
  <c r="AR53" i="1"/>
  <c r="AX53" i="1" s="1"/>
  <c r="AR54" i="1"/>
  <c r="AX54" i="1" s="1"/>
  <c r="AR55" i="1"/>
  <c r="AX55" i="1" s="1"/>
  <c r="AR56" i="1"/>
  <c r="AX56" i="1" s="1"/>
  <c r="AR57" i="1"/>
  <c r="AX57" i="1" s="1"/>
  <c r="AR58" i="1"/>
  <c r="AX58" i="1" s="1"/>
  <c r="AR59" i="1"/>
  <c r="AX59" i="1" s="1"/>
  <c r="AR60" i="1"/>
  <c r="AX60" i="1" s="1"/>
  <c r="AR61" i="1"/>
  <c r="AX61" i="1" s="1"/>
  <c r="AR62" i="1"/>
  <c r="AX62" i="1" s="1"/>
  <c r="AR63" i="1"/>
  <c r="AX63" i="1" s="1"/>
  <c r="AR64" i="1"/>
  <c r="AX64" i="1" s="1"/>
  <c r="AR65" i="1"/>
  <c r="AX65" i="1" s="1"/>
  <c r="AR66" i="1"/>
  <c r="AX66" i="1" s="1"/>
  <c r="AR67" i="1"/>
  <c r="AX67" i="1" s="1"/>
  <c r="AR68" i="1"/>
  <c r="AX68" i="1" s="1"/>
  <c r="AR69" i="1"/>
  <c r="AX69" i="1" s="1"/>
  <c r="AR70" i="1"/>
  <c r="AX70" i="1" s="1"/>
  <c r="AR71" i="1"/>
  <c r="AX71" i="1" s="1"/>
  <c r="AR72" i="1"/>
  <c r="AX72" i="1" s="1"/>
  <c r="AR73" i="1"/>
  <c r="AX73" i="1" s="1"/>
  <c r="AR74" i="1"/>
  <c r="AX74" i="1" s="1"/>
  <c r="AR75" i="1"/>
  <c r="AX75" i="1" s="1"/>
  <c r="AR76" i="1"/>
  <c r="AX76" i="1" s="1"/>
  <c r="AR77" i="1"/>
  <c r="AX77" i="1" s="1"/>
  <c r="AR78" i="1"/>
  <c r="AX78" i="1" s="1"/>
  <c r="AR79" i="1"/>
  <c r="AX79" i="1" s="1"/>
  <c r="AR80" i="1"/>
  <c r="AX80" i="1" s="1"/>
  <c r="AR81" i="1"/>
  <c r="AX81" i="1" s="1"/>
  <c r="AR82" i="1"/>
  <c r="AX82" i="1" s="1"/>
  <c r="AR83" i="1"/>
  <c r="AX83" i="1" s="1"/>
  <c r="AR84" i="1"/>
  <c r="AX84" i="1" s="1"/>
  <c r="AR85" i="1"/>
  <c r="AX85" i="1" s="1"/>
  <c r="AR86" i="1"/>
  <c r="AX86" i="1" s="1"/>
  <c r="AR87" i="1"/>
  <c r="AX87" i="1" s="1"/>
  <c r="AR88" i="1"/>
  <c r="AX88" i="1" s="1"/>
  <c r="AR89" i="1"/>
  <c r="AX89" i="1" s="1"/>
  <c r="AR90" i="1"/>
  <c r="AX90" i="1" s="1"/>
  <c r="AR91" i="1"/>
  <c r="AX91" i="1" s="1"/>
  <c r="AR92" i="1"/>
  <c r="AX92" i="1" s="1"/>
  <c r="AR93" i="1"/>
  <c r="AX93" i="1" s="1"/>
  <c r="AR94" i="1"/>
  <c r="AX94" i="1" s="1"/>
  <c r="AR95" i="1"/>
  <c r="AX95" i="1" s="1"/>
  <c r="AR96" i="1"/>
  <c r="AX96" i="1" s="1"/>
  <c r="AR97" i="1"/>
  <c r="AX97" i="1" s="1"/>
  <c r="AR98" i="1"/>
  <c r="AX98" i="1" s="1"/>
  <c r="AR99" i="1"/>
  <c r="AX99" i="1" s="1"/>
  <c r="AR100" i="1"/>
  <c r="AX100" i="1" s="1"/>
  <c r="AR101" i="1"/>
  <c r="AX101" i="1" s="1"/>
  <c r="AR102" i="1"/>
  <c r="AX102" i="1" s="1"/>
  <c r="AR103" i="1"/>
  <c r="AX103" i="1" s="1"/>
  <c r="AR104" i="1"/>
  <c r="AX104" i="1" s="1"/>
  <c r="AR105" i="1"/>
  <c r="AX105" i="1" s="1"/>
  <c r="AR106" i="1"/>
  <c r="AX106" i="1" s="1"/>
  <c r="AR107" i="1"/>
  <c r="AX107" i="1" s="1"/>
  <c r="AR108" i="1"/>
  <c r="AX108" i="1" s="1"/>
  <c r="AR109" i="1"/>
  <c r="AX109" i="1" s="1"/>
  <c r="AR110" i="1"/>
  <c r="AX110" i="1" s="1"/>
  <c r="AR111" i="1"/>
  <c r="AX111" i="1" s="1"/>
  <c r="AR112" i="1"/>
  <c r="AX112" i="1" s="1"/>
  <c r="AR113" i="1"/>
  <c r="AX113" i="1" s="1"/>
  <c r="AR114" i="1"/>
  <c r="AX114" i="1" s="1"/>
  <c r="AR115" i="1"/>
  <c r="AX115" i="1" s="1"/>
  <c r="AR116" i="1"/>
  <c r="AX116" i="1" s="1"/>
  <c r="AR117" i="1"/>
  <c r="AX117" i="1" s="1"/>
  <c r="AR118" i="1"/>
  <c r="AX118" i="1" s="1"/>
  <c r="AQ10" i="1"/>
  <c r="AW10" i="1" s="1"/>
  <c r="AQ11" i="1"/>
  <c r="AW11" i="1" s="1"/>
  <c r="AQ12" i="1"/>
  <c r="AW12" i="1" s="1"/>
  <c r="AQ13" i="1"/>
  <c r="AW13" i="1" s="1"/>
  <c r="AQ14" i="1"/>
  <c r="AW14" i="1" s="1"/>
  <c r="AQ15" i="1"/>
  <c r="AW15" i="1" s="1"/>
  <c r="AQ16" i="1"/>
  <c r="AW16" i="1" s="1"/>
  <c r="AQ17" i="1"/>
  <c r="AW17" i="1" s="1"/>
  <c r="AQ18" i="1"/>
  <c r="AW18" i="1" s="1"/>
  <c r="AQ19" i="1"/>
  <c r="AW19" i="1" s="1"/>
  <c r="AQ20" i="1"/>
  <c r="AW20" i="1" s="1"/>
  <c r="AQ21" i="1"/>
  <c r="AW21" i="1" s="1"/>
  <c r="AQ22" i="1"/>
  <c r="AW22" i="1" s="1"/>
  <c r="AQ23" i="1"/>
  <c r="AW23" i="1" s="1"/>
  <c r="AQ24" i="1"/>
  <c r="AW24" i="1" s="1"/>
  <c r="AQ25" i="1"/>
  <c r="AW25" i="1" s="1"/>
  <c r="AQ26" i="1"/>
  <c r="AW26" i="1" s="1"/>
  <c r="AQ27" i="1"/>
  <c r="AW27" i="1" s="1"/>
  <c r="AQ28" i="1"/>
  <c r="AW28" i="1" s="1"/>
  <c r="AQ29" i="1"/>
  <c r="AW29" i="1" s="1"/>
  <c r="AQ30" i="1"/>
  <c r="AW30" i="1" s="1"/>
  <c r="AQ31" i="1"/>
  <c r="AW31" i="1" s="1"/>
  <c r="AQ32" i="1"/>
  <c r="AW32" i="1" s="1"/>
  <c r="AQ33" i="1"/>
  <c r="AW33" i="1" s="1"/>
  <c r="AQ34" i="1"/>
  <c r="AW34" i="1" s="1"/>
  <c r="AQ35" i="1"/>
  <c r="AW35" i="1" s="1"/>
  <c r="AQ36" i="1"/>
  <c r="AW36" i="1" s="1"/>
  <c r="AQ37" i="1"/>
  <c r="AW37" i="1" s="1"/>
  <c r="AQ38" i="1"/>
  <c r="AW38" i="1" s="1"/>
  <c r="AQ39" i="1"/>
  <c r="AW39" i="1" s="1"/>
  <c r="AQ40" i="1"/>
  <c r="AW40" i="1" s="1"/>
  <c r="AQ41" i="1"/>
  <c r="AW41" i="1" s="1"/>
  <c r="AQ42" i="1"/>
  <c r="AW42" i="1" s="1"/>
  <c r="AQ43" i="1"/>
  <c r="AW43" i="1" s="1"/>
  <c r="AQ44" i="1"/>
  <c r="AW44" i="1" s="1"/>
  <c r="AQ45" i="1"/>
  <c r="AW45" i="1" s="1"/>
  <c r="AQ46" i="1"/>
  <c r="AW46" i="1" s="1"/>
  <c r="AQ47" i="1"/>
  <c r="AW47" i="1" s="1"/>
  <c r="AQ48" i="1"/>
  <c r="AW48" i="1" s="1"/>
  <c r="AQ49" i="1"/>
  <c r="AW49" i="1" s="1"/>
  <c r="AQ50" i="1"/>
  <c r="AW50" i="1" s="1"/>
  <c r="AQ51" i="1"/>
  <c r="AW51" i="1" s="1"/>
  <c r="AQ52" i="1"/>
  <c r="AW52" i="1" s="1"/>
  <c r="AQ53" i="1"/>
  <c r="AW53" i="1" s="1"/>
  <c r="AQ54" i="1"/>
  <c r="AW54" i="1" s="1"/>
  <c r="AQ55" i="1"/>
  <c r="AW55" i="1" s="1"/>
  <c r="AQ56" i="1"/>
  <c r="AW56" i="1" s="1"/>
  <c r="AQ57" i="1"/>
  <c r="AW57" i="1" s="1"/>
  <c r="AQ58" i="1"/>
  <c r="AW58" i="1" s="1"/>
  <c r="AQ59" i="1"/>
  <c r="AW59" i="1" s="1"/>
  <c r="AQ60" i="1"/>
  <c r="AW60" i="1" s="1"/>
  <c r="AQ61" i="1"/>
  <c r="AW61" i="1" s="1"/>
  <c r="AQ62" i="1"/>
  <c r="AW62" i="1" s="1"/>
  <c r="AQ63" i="1"/>
  <c r="AW63" i="1" s="1"/>
  <c r="AQ64" i="1"/>
  <c r="AW64" i="1" s="1"/>
  <c r="AQ65" i="1"/>
  <c r="AW65" i="1" s="1"/>
  <c r="AQ66" i="1"/>
  <c r="AW66" i="1" s="1"/>
  <c r="AQ67" i="1"/>
  <c r="AW67" i="1" s="1"/>
  <c r="AQ68" i="1"/>
  <c r="AW68" i="1" s="1"/>
  <c r="AQ69" i="1"/>
  <c r="AW69" i="1" s="1"/>
  <c r="AQ70" i="1"/>
  <c r="AW70" i="1" s="1"/>
  <c r="AQ71" i="1"/>
  <c r="AW71" i="1" s="1"/>
  <c r="AQ72" i="1"/>
  <c r="AW72" i="1" s="1"/>
  <c r="AQ73" i="1"/>
  <c r="AW73" i="1" s="1"/>
  <c r="AQ74" i="1"/>
  <c r="AW74" i="1" s="1"/>
  <c r="AQ75" i="1"/>
  <c r="AW75" i="1" s="1"/>
  <c r="AQ76" i="1"/>
  <c r="AW76" i="1" s="1"/>
  <c r="AQ77" i="1"/>
  <c r="AW77" i="1" s="1"/>
  <c r="AQ78" i="1"/>
  <c r="AW78" i="1" s="1"/>
  <c r="AQ79" i="1"/>
  <c r="AW79" i="1" s="1"/>
  <c r="AQ80" i="1"/>
  <c r="AW80" i="1" s="1"/>
  <c r="AQ81" i="1"/>
  <c r="AW81" i="1" s="1"/>
  <c r="AQ82" i="1"/>
  <c r="AW82" i="1" s="1"/>
  <c r="AQ83" i="1"/>
  <c r="AW83" i="1" s="1"/>
  <c r="AQ84" i="1"/>
  <c r="AW84" i="1" s="1"/>
  <c r="AQ85" i="1"/>
  <c r="AW85" i="1" s="1"/>
  <c r="AQ86" i="1"/>
  <c r="AW86" i="1" s="1"/>
  <c r="AQ87" i="1"/>
  <c r="AW87" i="1" s="1"/>
  <c r="AQ88" i="1"/>
  <c r="AW88" i="1" s="1"/>
  <c r="AQ89" i="1"/>
  <c r="AW89" i="1" s="1"/>
  <c r="AQ90" i="1"/>
  <c r="AW90" i="1" s="1"/>
  <c r="AQ91" i="1"/>
  <c r="AW91" i="1" s="1"/>
  <c r="AQ92" i="1"/>
  <c r="AW92" i="1" s="1"/>
  <c r="AQ93" i="1"/>
  <c r="AW93" i="1" s="1"/>
  <c r="AQ94" i="1"/>
  <c r="AW94" i="1" s="1"/>
  <c r="AQ95" i="1"/>
  <c r="AW95" i="1" s="1"/>
  <c r="AQ96" i="1"/>
  <c r="AW96" i="1" s="1"/>
  <c r="AQ97" i="1"/>
  <c r="AW97" i="1" s="1"/>
  <c r="AQ98" i="1"/>
  <c r="AW98" i="1" s="1"/>
  <c r="AQ99" i="1"/>
  <c r="AW99" i="1" s="1"/>
  <c r="AQ100" i="1"/>
  <c r="AW100" i="1" s="1"/>
  <c r="AQ101" i="1"/>
  <c r="AW101" i="1" s="1"/>
  <c r="AQ102" i="1"/>
  <c r="AW102" i="1" s="1"/>
  <c r="AQ103" i="1"/>
  <c r="AW103" i="1" s="1"/>
  <c r="AQ104" i="1"/>
  <c r="AW104" i="1" s="1"/>
  <c r="AQ105" i="1"/>
  <c r="AW105" i="1" s="1"/>
  <c r="AQ106" i="1"/>
  <c r="AW106" i="1" s="1"/>
  <c r="AQ107" i="1"/>
  <c r="AW107" i="1" s="1"/>
  <c r="AQ108" i="1"/>
  <c r="AW108" i="1" s="1"/>
  <c r="AQ109" i="1"/>
  <c r="AW109" i="1" s="1"/>
  <c r="AQ110" i="1"/>
  <c r="AW110" i="1" s="1"/>
  <c r="AQ111" i="1"/>
  <c r="AW111" i="1" s="1"/>
  <c r="AQ112" i="1"/>
  <c r="AW112" i="1" s="1"/>
  <c r="AQ113" i="1"/>
  <c r="AW113" i="1" s="1"/>
  <c r="AQ114" i="1"/>
  <c r="AW114" i="1" s="1"/>
  <c r="AQ115" i="1"/>
  <c r="AW115" i="1" s="1"/>
  <c r="AQ116" i="1"/>
  <c r="AW116" i="1" s="1"/>
  <c r="AQ117" i="1"/>
  <c r="AW117" i="1" s="1"/>
  <c r="AQ118" i="1"/>
  <c r="AW118" i="1" s="1"/>
  <c r="AP10" i="1"/>
  <c r="AV10" i="1" s="1"/>
  <c r="AP11" i="1"/>
  <c r="AV11" i="1" s="1"/>
  <c r="AP12" i="1"/>
  <c r="AV12" i="1" s="1"/>
  <c r="AP13" i="1"/>
  <c r="AV13" i="1" s="1"/>
  <c r="AP14" i="1"/>
  <c r="AV14" i="1" s="1"/>
  <c r="AP15" i="1"/>
  <c r="AV15" i="1" s="1"/>
  <c r="AP16" i="1"/>
  <c r="AV16" i="1" s="1"/>
  <c r="AP17" i="1"/>
  <c r="AV17" i="1" s="1"/>
  <c r="AP18" i="1"/>
  <c r="AV18" i="1" s="1"/>
  <c r="AP19" i="1"/>
  <c r="AV19" i="1" s="1"/>
  <c r="AP20" i="1"/>
  <c r="AV20" i="1" s="1"/>
  <c r="AP21" i="1"/>
  <c r="AV21" i="1" s="1"/>
  <c r="AP22" i="1"/>
  <c r="AV22" i="1" s="1"/>
  <c r="AP23" i="1"/>
  <c r="AV23" i="1" s="1"/>
  <c r="AP24" i="1"/>
  <c r="AV24" i="1" s="1"/>
  <c r="AP25" i="1"/>
  <c r="AV25" i="1" s="1"/>
  <c r="AP26" i="1"/>
  <c r="AV26" i="1" s="1"/>
  <c r="AP27" i="1"/>
  <c r="AV27" i="1" s="1"/>
  <c r="AP28" i="1"/>
  <c r="AV28" i="1" s="1"/>
  <c r="AP29" i="1"/>
  <c r="AV29" i="1" s="1"/>
  <c r="AP30" i="1"/>
  <c r="AV30" i="1" s="1"/>
  <c r="AP31" i="1"/>
  <c r="AV31" i="1" s="1"/>
  <c r="AP32" i="1"/>
  <c r="AV32" i="1" s="1"/>
  <c r="AP33" i="1"/>
  <c r="AV33" i="1" s="1"/>
  <c r="AP34" i="1"/>
  <c r="AV34" i="1" s="1"/>
  <c r="AP35" i="1"/>
  <c r="AV35" i="1" s="1"/>
  <c r="AP36" i="1"/>
  <c r="AV36" i="1" s="1"/>
  <c r="AP37" i="1"/>
  <c r="AV37" i="1" s="1"/>
  <c r="AP38" i="1"/>
  <c r="AV38" i="1" s="1"/>
  <c r="AP39" i="1"/>
  <c r="AV39" i="1" s="1"/>
  <c r="AP40" i="1"/>
  <c r="AV40" i="1" s="1"/>
  <c r="AP41" i="1"/>
  <c r="AV41" i="1" s="1"/>
  <c r="AP42" i="1"/>
  <c r="AV42" i="1" s="1"/>
  <c r="AP43" i="1"/>
  <c r="AV43" i="1" s="1"/>
  <c r="AP44" i="1"/>
  <c r="AV44" i="1" s="1"/>
  <c r="AP45" i="1"/>
  <c r="AV45" i="1" s="1"/>
  <c r="AP46" i="1"/>
  <c r="AV46" i="1" s="1"/>
  <c r="AP47" i="1"/>
  <c r="AV47" i="1" s="1"/>
  <c r="AP48" i="1"/>
  <c r="AV48" i="1" s="1"/>
  <c r="AP49" i="1"/>
  <c r="AV49" i="1" s="1"/>
  <c r="AP50" i="1"/>
  <c r="AV50" i="1" s="1"/>
  <c r="AP51" i="1"/>
  <c r="AV51" i="1" s="1"/>
  <c r="AP52" i="1"/>
  <c r="AV52" i="1" s="1"/>
  <c r="AP53" i="1"/>
  <c r="AV53" i="1" s="1"/>
  <c r="AP54" i="1"/>
  <c r="AV54" i="1" s="1"/>
  <c r="AP55" i="1"/>
  <c r="AV55" i="1" s="1"/>
  <c r="AP56" i="1"/>
  <c r="AV56" i="1" s="1"/>
  <c r="AP57" i="1"/>
  <c r="AV57" i="1" s="1"/>
  <c r="AP58" i="1"/>
  <c r="AV58" i="1" s="1"/>
  <c r="AP59" i="1"/>
  <c r="AV59" i="1" s="1"/>
  <c r="AP60" i="1"/>
  <c r="AV60" i="1" s="1"/>
  <c r="AP61" i="1"/>
  <c r="AV61" i="1" s="1"/>
  <c r="AP62" i="1"/>
  <c r="AV62" i="1" s="1"/>
  <c r="AP63" i="1"/>
  <c r="AV63" i="1" s="1"/>
  <c r="AP64" i="1"/>
  <c r="AV64" i="1" s="1"/>
  <c r="AP65" i="1"/>
  <c r="AV65" i="1" s="1"/>
  <c r="AP66" i="1"/>
  <c r="AV66" i="1" s="1"/>
  <c r="AP67" i="1"/>
  <c r="AV67" i="1" s="1"/>
  <c r="AP68" i="1"/>
  <c r="AV68" i="1" s="1"/>
  <c r="AP69" i="1"/>
  <c r="AV69" i="1" s="1"/>
  <c r="AP70" i="1"/>
  <c r="AV70" i="1" s="1"/>
  <c r="AP71" i="1"/>
  <c r="AV71" i="1" s="1"/>
  <c r="AP72" i="1"/>
  <c r="AV72" i="1" s="1"/>
  <c r="AP73" i="1"/>
  <c r="AV73" i="1" s="1"/>
  <c r="AP74" i="1"/>
  <c r="AV74" i="1" s="1"/>
  <c r="AP75" i="1"/>
  <c r="AV75" i="1" s="1"/>
  <c r="AP76" i="1"/>
  <c r="AV76" i="1" s="1"/>
  <c r="AP77" i="1"/>
  <c r="AV77" i="1" s="1"/>
  <c r="AP78" i="1"/>
  <c r="AV78" i="1" s="1"/>
  <c r="AP79" i="1"/>
  <c r="AV79" i="1" s="1"/>
  <c r="AP80" i="1"/>
  <c r="AV80" i="1" s="1"/>
  <c r="AP81" i="1"/>
  <c r="AV81" i="1" s="1"/>
  <c r="AP82" i="1"/>
  <c r="AV82" i="1" s="1"/>
  <c r="AP83" i="1"/>
  <c r="AV83" i="1" s="1"/>
  <c r="AP84" i="1"/>
  <c r="AV84" i="1" s="1"/>
  <c r="AP85" i="1"/>
  <c r="AV85" i="1" s="1"/>
  <c r="AP86" i="1"/>
  <c r="AV86" i="1" s="1"/>
  <c r="AP87" i="1"/>
  <c r="AV87" i="1" s="1"/>
  <c r="AP88" i="1"/>
  <c r="AV88" i="1" s="1"/>
  <c r="AP89" i="1"/>
  <c r="AV89" i="1" s="1"/>
  <c r="AP90" i="1"/>
  <c r="AV90" i="1" s="1"/>
  <c r="AP91" i="1"/>
  <c r="AV91" i="1" s="1"/>
  <c r="AP92" i="1"/>
  <c r="AV92" i="1" s="1"/>
  <c r="AP93" i="1"/>
  <c r="AV93" i="1" s="1"/>
  <c r="AP94" i="1"/>
  <c r="AV94" i="1" s="1"/>
  <c r="AP95" i="1"/>
  <c r="AV95" i="1" s="1"/>
  <c r="AP96" i="1"/>
  <c r="AV96" i="1" s="1"/>
  <c r="AP97" i="1"/>
  <c r="AV97" i="1" s="1"/>
  <c r="AP98" i="1"/>
  <c r="AV98" i="1" s="1"/>
  <c r="AP99" i="1"/>
  <c r="AV99" i="1" s="1"/>
  <c r="AP100" i="1"/>
  <c r="AV100" i="1" s="1"/>
  <c r="AP101" i="1"/>
  <c r="AV101" i="1" s="1"/>
  <c r="AP102" i="1"/>
  <c r="AV102" i="1" s="1"/>
  <c r="AP103" i="1"/>
  <c r="AV103" i="1" s="1"/>
  <c r="AP104" i="1"/>
  <c r="AV104" i="1" s="1"/>
  <c r="AP105" i="1"/>
  <c r="AV105" i="1" s="1"/>
  <c r="AP106" i="1"/>
  <c r="AV106" i="1" s="1"/>
  <c r="AP107" i="1"/>
  <c r="AV107" i="1" s="1"/>
  <c r="AP108" i="1"/>
  <c r="AV108" i="1" s="1"/>
  <c r="AP109" i="1"/>
  <c r="AV109" i="1" s="1"/>
  <c r="AP110" i="1"/>
  <c r="AV110" i="1" s="1"/>
  <c r="AP111" i="1"/>
  <c r="AV111" i="1" s="1"/>
  <c r="AP112" i="1"/>
  <c r="AV112" i="1" s="1"/>
  <c r="AP113" i="1"/>
  <c r="AV113" i="1" s="1"/>
  <c r="AP114" i="1"/>
  <c r="AV114" i="1" s="1"/>
  <c r="AP115" i="1"/>
  <c r="AV115" i="1" s="1"/>
  <c r="AP116" i="1"/>
  <c r="AV116" i="1" s="1"/>
  <c r="AP117" i="1"/>
  <c r="AV117" i="1" s="1"/>
  <c r="AP118" i="1"/>
  <c r="AV118" i="1" s="1"/>
  <c r="AO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1" i="1"/>
  <c r="AO112" i="1"/>
  <c r="AO113" i="1"/>
  <c r="AO114" i="1"/>
  <c r="AO115" i="1"/>
  <c r="AO116" i="1"/>
  <c r="AO117" i="1"/>
  <c r="AO118"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AH25" i="1" l="1"/>
  <c r="AH117" i="1"/>
  <c r="AH85" i="1"/>
  <c r="AH53" i="1"/>
  <c r="AH21" i="1"/>
  <c r="AH116" i="1"/>
  <c r="AH84" i="1"/>
  <c r="AH52" i="1"/>
  <c r="AH36" i="1"/>
  <c r="AH103" i="1"/>
  <c r="AH23" i="1"/>
  <c r="AH24" i="1"/>
  <c r="AH101" i="1"/>
  <c r="AH69" i="1"/>
  <c r="AH37" i="1"/>
  <c r="AH100" i="1"/>
  <c r="AH68" i="1"/>
  <c r="AH20" i="1"/>
  <c r="AH87" i="1"/>
  <c r="AH71" i="1"/>
  <c r="AH55" i="1"/>
  <c r="AH39" i="1"/>
  <c r="AU114" i="1"/>
  <c r="K114" i="1"/>
  <c r="AU98" i="1"/>
  <c r="K98" i="1"/>
  <c r="AU82" i="1"/>
  <c r="K82" i="1"/>
  <c r="AU66" i="1"/>
  <c r="K66" i="1"/>
  <c r="AU50" i="1"/>
  <c r="K50" i="1"/>
  <c r="AU34" i="1"/>
  <c r="K34" i="1"/>
  <c r="AU18" i="1"/>
  <c r="K18" i="1"/>
  <c r="AU113" i="1"/>
  <c r="K113" i="1"/>
  <c r="AU97" i="1"/>
  <c r="K97" i="1"/>
  <c r="AU81" i="1"/>
  <c r="K81" i="1"/>
  <c r="AU65" i="1"/>
  <c r="K65" i="1"/>
  <c r="AU49" i="1"/>
  <c r="K49" i="1"/>
  <c r="AU33" i="1"/>
  <c r="K33" i="1"/>
  <c r="AU17" i="1"/>
  <c r="K17" i="1"/>
  <c r="AU112" i="1"/>
  <c r="K112" i="1"/>
  <c r="AU96" i="1"/>
  <c r="K96" i="1"/>
  <c r="AU80" i="1"/>
  <c r="K80" i="1"/>
  <c r="AU64" i="1"/>
  <c r="K64" i="1"/>
  <c r="AU48" i="1"/>
  <c r="K48" i="1"/>
  <c r="AU32" i="1"/>
  <c r="K32" i="1"/>
  <c r="AU16" i="1"/>
  <c r="K16" i="1"/>
  <c r="AU111" i="1"/>
  <c r="K111" i="1"/>
  <c r="AU95" i="1"/>
  <c r="K95" i="1"/>
  <c r="AU79" i="1"/>
  <c r="K79" i="1"/>
  <c r="AU63" i="1"/>
  <c r="K63" i="1"/>
  <c r="AU47" i="1"/>
  <c r="K47" i="1"/>
  <c r="AU31" i="1"/>
  <c r="K31" i="1"/>
  <c r="AU15" i="1"/>
  <c r="K15" i="1"/>
  <c r="AH115" i="1"/>
  <c r="AH99" i="1"/>
  <c r="AH83" i="1"/>
  <c r="AH67" i="1"/>
  <c r="AH51" i="1"/>
  <c r="AH35" i="1"/>
  <c r="AH19" i="1"/>
  <c r="AU110" i="1"/>
  <c r="K110" i="1"/>
  <c r="AU94" i="1"/>
  <c r="K94" i="1"/>
  <c r="AU78" i="1"/>
  <c r="K78" i="1"/>
  <c r="AU62" i="1"/>
  <c r="K62" i="1"/>
  <c r="AU46" i="1"/>
  <c r="K46" i="1"/>
  <c r="AU30" i="1"/>
  <c r="K30" i="1"/>
  <c r="AU14" i="1"/>
  <c r="K14" i="1"/>
  <c r="AH114" i="1"/>
  <c r="AH98" i="1"/>
  <c r="AH82" i="1"/>
  <c r="AH66" i="1"/>
  <c r="AH50" i="1"/>
  <c r="AH34" i="1"/>
  <c r="AH18" i="1"/>
  <c r="AU109" i="1"/>
  <c r="K109" i="1"/>
  <c r="AU93" i="1"/>
  <c r="K93" i="1"/>
  <c r="AU77" i="1"/>
  <c r="K77" i="1"/>
  <c r="AU61" i="1"/>
  <c r="K61" i="1"/>
  <c r="AU45" i="1"/>
  <c r="K45" i="1"/>
  <c r="AU29" i="1"/>
  <c r="K29" i="1"/>
  <c r="AU13" i="1"/>
  <c r="K13" i="1"/>
  <c r="AH113" i="1"/>
  <c r="AH97" i="1"/>
  <c r="AH81" i="1"/>
  <c r="AH65" i="1"/>
  <c r="AH49" i="1"/>
  <c r="AH33" i="1"/>
  <c r="AH17" i="1"/>
  <c r="AU92" i="1"/>
  <c r="K92" i="1"/>
  <c r="AU76" i="1"/>
  <c r="K76" i="1"/>
  <c r="AU44" i="1"/>
  <c r="K44" i="1"/>
  <c r="AU28" i="1"/>
  <c r="K28" i="1"/>
  <c r="AU12" i="1"/>
  <c r="K12" i="1"/>
  <c r="AH96" i="1"/>
  <c r="AH64" i="1"/>
  <c r="AH32" i="1"/>
  <c r="AU91" i="1"/>
  <c r="K91" i="1"/>
  <c r="AU43" i="1"/>
  <c r="K43" i="1"/>
  <c r="AU11" i="1"/>
  <c r="K11" i="1"/>
  <c r="AH111" i="1"/>
  <c r="AH95" i="1"/>
  <c r="AH79" i="1"/>
  <c r="AH63" i="1"/>
  <c r="AH47" i="1"/>
  <c r="AH31" i="1"/>
  <c r="AH15" i="1"/>
  <c r="AH118" i="1"/>
  <c r="AH102" i="1"/>
  <c r="AH86" i="1"/>
  <c r="AH70" i="1"/>
  <c r="AH54" i="1"/>
  <c r="AH38" i="1"/>
  <c r="AH22" i="1"/>
  <c r="AU106" i="1"/>
  <c r="K106" i="1"/>
  <c r="AU90" i="1"/>
  <c r="K90" i="1"/>
  <c r="AU74" i="1"/>
  <c r="K74" i="1"/>
  <c r="AU58" i="1"/>
  <c r="K58" i="1"/>
  <c r="AU42" i="1"/>
  <c r="K42" i="1"/>
  <c r="AU26" i="1"/>
  <c r="K26" i="1"/>
  <c r="AU10" i="1"/>
  <c r="K10" i="1"/>
  <c r="AH110" i="1"/>
  <c r="AH94" i="1"/>
  <c r="AH78" i="1"/>
  <c r="AH62" i="1"/>
  <c r="AH46" i="1"/>
  <c r="AH30" i="1"/>
  <c r="AH14" i="1"/>
  <c r="AU88" i="1"/>
  <c r="K88" i="1"/>
  <c r="AU72" i="1"/>
  <c r="K72" i="1"/>
  <c r="AU56" i="1"/>
  <c r="K56" i="1"/>
  <c r="AU40" i="1"/>
  <c r="K40" i="1"/>
  <c r="AU24" i="1"/>
  <c r="K24" i="1"/>
  <c r="AU108" i="1"/>
  <c r="K108" i="1"/>
  <c r="AU60" i="1"/>
  <c r="K60" i="1"/>
  <c r="AH112" i="1"/>
  <c r="AH80" i="1"/>
  <c r="AH48" i="1"/>
  <c r="AH16" i="1"/>
  <c r="AU107" i="1"/>
  <c r="K107" i="1"/>
  <c r="AU75" i="1"/>
  <c r="K75" i="1"/>
  <c r="AU59" i="1"/>
  <c r="K59" i="1"/>
  <c r="AU27" i="1"/>
  <c r="K27" i="1"/>
  <c r="AU105" i="1"/>
  <c r="K105" i="1"/>
  <c r="AU89" i="1"/>
  <c r="K89" i="1"/>
  <c r="AU73" i="1"/>
  <c r="K73" i="1"/>
  <c r="AU57" i="1"/>
  <c r="K57" i="1"/>
  <c r="AU41" i="1"/>
  <c r="K41" i="1"/>
  <c r="AU25" i="1"/>
  <c r="K25" i="1"/>
  <c r="AH109" i="1"/>
  <c r="AH93" i="1"/>
  <c r="AH77" i="1"/>
  <c r="AH61" i="1"/>
  <c r="AH45" i="1"/>
  <c r="AH29" i="1"/>
  <c r="AH13" i="1"/>
  <c r="AU104" i="1"/>
  <c r="K104" i="1"/>
  <c r="AH108" i="1"/>
  <c r="AH92" i="1"/>
  <c r="AH76" i="1"/>
  <c r="AH60" i="1"/>
  <c r="AH44" i="1"/>
  <c r="AH28" i="1"/>
  <c r="AH12" i="1"/>
  <c r="AU103" i="1"/>
  <c r="K103" i="1"/>
  <c r="AU87" i="1"/>
  <c r="K87" i="1"/>
  <c r="AU71" i="1"/>
  <c r="K71" i="1"/>
  <c r="AU55" i="1"/>
  <c r="K55" i="1"/>
  <c r="AU39" i="1"/>
  <c r="K39" i="1"/>
  <c r="AU23" i="1"/>
  <c r="K23" i="1"/>
  <c r="AH107" i="1"/>
  <c r="AH91" i="1"/>
  <c r="AH75" i="1"/>
  <c r="AH59" i="1"/>
  <c r="AH43" i="1"/>
  <c r="AH27" i="1"/>
  <c r="AH11" i="1"/>
  <c r="AU118" i="1"/>
  <c r="K118" i="1"/>
  <c r="AU102" i="1"/>
  <c r="K102" i="1"/>
  <c r="AU86" i="1"/>
  <c r="K86" i="1"/>
  <c r="AU70" i="1"/>
  <c r="K70" i="1"/>
  <c r="AU54" i="1"/>
  <c r="K54" i="1"/>
  <c r="AU38" i="1"/>
  <c r="K38" i="1"/>
  <c r="AU22" i="1"/>
  <c r="K22" i="1"/>
  <c r="AH106" i="1"/>
  <c r="AH90" i="1"/>
  <c r="AH74" i="1"/>
  <c r="AH58" i="1"/>
  <c r="AH42" i="1"/>
  <c r="AH26" i="1"/>
  <c r="AU117" i="1"/>
  <c r="K117" i="1"/>
  <c r="AU101" i="1"/>
  <c r="K101" i="1"/>
  <c r="AU85" i="1"/>
  <c r="K85" i="1"/>
  <c r="AU69" i="1"/>
  <c r="K69" i="1"/>
  <c r="AU53" i="1"/>
  <c r="K53" i="1"/>
  <c r="AU37" i="1"/>
  <c r="K37" i="1"/>
  <c r="AU21" i="1"/>
  <c r="K21" i="1"/>
  <c r="AU116" i="1"/>
  <c r="K116" i="1"/>
  <c r="AU100" i="1"/>
  <c r="K100" i="1"/>
  <c r="AU84" i="1"/>
  <c r="K84" i="1"/>
  <c r="AU68" i="1"/>
  <c r="K68" i="1"/>
  <c r="AU52" i="1"/>
  <c r="K52" i="1"/>
  <c r="AU36" i="1"/>
  <c r="K36" i="1"/>
  <c r="AU20" i="1"/>
  <c r="K20" i="1"/>
  <c r="AU115" i="1"/>
  <c r="K115" i="1"/>
  <c r="AU99" i="1"/>
  <c r="K99" i="1"/>
  <c r="AU83" i="1"/>
  <c r="K83" i="1"/>
  <c r="AU67" i="1"/>
  <c r="K67" i="1"/>
  <c r="AU51" i="1"/>
  <c r="K51" i="1"/>
  <c r="AU35" i="1"/>
  <c r="K35" i="1"/>
  <c r="AU19" i="1"/>
  <c r="K19" i="1"/>
  <c r="AH10" i="1"/>
  <c r="AT49" i="1"/>
  <c r="AY49" i="1" s="1"/>
  <c r="AT39" i="1"/>
  <c r="AT38" i="1"/>
  <c r="AY38" i="1" s="1"/>
  <c r="AT69" i="1"/>
  <c r="AT37" i="1"/>
  <c r="AT68" i="1"/>
  <c r="AT48" i="1"/>
  <c r="AT46" i="1"/>
  <c r="AT41" i="1"/>
  <c r="AT47" i="1"/>
  <c r="AT40" i="1"/>
  <c r="AT107" i="1"/>
  <c r="AY107" i="1" s="1"/>
  <c r="AT106" i="1"/>
  <c r="AT105" i="1"/>
  <c r="AT104" i="1"/>
  <c r="AT103" i="1"/>
  <c r="AY103" i="1" s="1"/>
  <c r="AT60" i="1"/>
  <c r="AT56" i="1"/>
  <c r="AY56" i="1" s="1"/>
  <c r="AT20" i="1"/>
  <c r="AY20" i="1" s="1"/>
  <c r="AT22" i="1"/>
  <c r="AT77" i="1"/>
  <c r="AT63" i="1"/>
  <c r="AT114" i="1"/>
  <c r="AT111" i="1"/>
  <c r="AY111" i="1" s="1"/>
  <c r="AT32" i="1"/>
  <c r="AT108" i="1"/>
  <c r="AT75" i="1"/>
  <c r="AT93" i="1"/>
  <c r="AT24" i="1"/>
  <c r="AT31" i="1"/>
  <c r="AY31" i="1" s="1"/>
  <c r="AT62" i="1"/>
  <c r="AY62" i="1" s="1"/>
  <c r="AT88" i="1"/>
  <c r="AT79" i="1"/>
  <c r="AT76" i="1"/>
  <c r="AT92" i="1"/>
  <c r="AY92" i="1" s="1"/>
  <c r="AT19" i="1"/>
  <c r="AT33" i="1"/>
  <c r="AT29" i="1"/>
  <c r="AT117" i="1"/>
  <c r="AY117" i="1" s="1"/>
  <c r="AT59" i="1"/>
  <c r="AT50" i="1"/>
  <c r="AT14" i="1"/>
  <c r="AT30" i="1"/>
  <c r="AT118" i="1"/>
  <c r="AT86" i="1"/>
  <c r="AT45" i="1"/>
  <c r="AT43" i="1"/>
  <c r="AT11" i="1"/>
  <c r="AT89" i="1"/>
  <c r="AT58" i="1"/>
  <c r="AY58" i="1" s="1"/>
  <c r="AT53" i="1"/>
  <c r="AY53" i="1" s="1"/>
  <c r="AT21" i="1"/>
  <c r="AT73" i="1"/>
  <c r="AT91" i="1"/>
  <c r="AT85" i="1"/>
  <c r="AT16" i="1"/>
  <c r="AT55" i="1"/>
  <c r="AY55" i="1" s="1"/>
  <c r="AT52" i="1"/>
  <c r="AT110" i="1"/>
  <c r="AT26" i="1"/>
  <c r="AT25" i="1"/>
  <c r="AY25" i="1" s="1"/>
  <c r="AT101" i="1"/>
  <c r="AT84" i="1"/>
  <c r="AT15" i="1"/>
  <c r="AY15" i="1" s="1"/>
  <c r="AT80" i="1"/>
  <c r="AY80" i="1" s="1"/>
  <c r="AT18" i="1"/>
  <c r="AT90" i="1"/>
  <c r="AT98" i="1"/>
  <c r="AT83" i="1"/>
  <c r="AT61" i="1"/>
  <c r="AY61" i="1" s="1"/>
  <c r="AT57" i="1"/>
  <c r="AT51" i="1"/>
  <c r="AT42" i="1"/>
  <c r="AT100" i="1"/>
  <c r="AT97" i="1"/>
  <c r="AT67" i="1"/>
  <c r="AT82" i="1"/>
  <c r="AT87" i="1"/>
  <c r="AT54" i="1"/>
  <c r="AT115" i="1"/>
  <c r="AT113" i="1"/>
  <c r="AT109" i="1"/>
  <c r="AY109" i="1" s="1"/>
  <c r="AT78" i="1"/>
  <c r="AY78" i="1" s="1"/>
  <c r="AT12" i="1"/>
  <c r="AT17" i="1"/>
  <c r="AY17" i="1" s="1"/>
  <c r="AT36" i="1"/>
  <c r="AT81" i="1"/>
  <c r="AT116" i="1"/>
  <c r="AY116" i="1" s="1"/>
  <c r="AT23" i="1"/>
  <c r="AY23" i="1" s="1"/>
  <c r="AT112" i="1"/>
  <c r="AT74" i="1"/>
  <c r="AT13" i="1"/>
  <c r="AT102" i="1"/>
  <c r="AT99" i="1"/>
  <c r="AT71" i="1"/>
  <c r="AT28" i="1"/>
  <c r="AT27" i="1"/>
  <c r="AY27" i="1" s="1"/>
  <c r="AT44" i="1"/>
  <c r="AT72" i="1"/>
  <c r="AY72" i="1" s="1"/>
  <c r="AT10" i="1"/>
  <c r="AT96" i="1"/>
  <c r="AT66" i="1"/>
  <c r="AT95" i="1"/>
  <c r="AY95" i="1" s="1"/>
  <c r="AT65" i="1"/>
  <c r="AT35" i="1"/>
  <c r="AT94" i="1"/>
  <c r="AT64" i="1"/>
  <c r="AT34" i="1"/>
  <c r="AT70" i="1"/>
  <c r="AY54" i="1" l="1"/>
  <c r="AY13" i="1"/>
  <c r="AY97" i="1"/>
  <c r="AY32" i="1"/>
  <c r="AY16" i="1"/>
  <c r="AY48" i="1"/>
  <c r="AY66" i="1"/>
  <c r="AY68" i="1"/>
  <c r="AY33" i="1"/>
  <c r="AY37" i="1"/>
  <c r="AY94" i="1"/>
  <c r="AY35" i="1"/>
  <c r="AY42" i="1"/>
  <c r="AY50" i="1"/>
  <c r="AY41" i="1"/>
  <c r="AY65" i="1"/>
  <c r="AY51" i="1"/>
  <c r="AY59" i="1"/>
  <c r="AY46" i="1"/>
  <c r="AY81" i="1"/>
  <c r="AY85" i="1"/>
  <c r="AY114" i="1"/>
  <c r="AY36" i="1"/>
  <c r="AY91" i="1"/>
  <c r="AY63" i="1"/>
  <c r="AY77" i="1"/>
  <c r="AY10" i="1"/>
  <c r="AY12" i="1"/>
  <c r="AY98" i="1"/>
  <c r="AY21" i="1"/>
  <c r="AY19" i="1"/>
  <c r="AY22" i="1"/>
  <c r="AY69" i="1"/>
  <c r="AY60" i="1"/>
  <c r="AY57" i="1"/>
  <c r="AY73" i="1"/>
  <c r="AY90" i="1"/>
  <c r="AY113" i="1"/>
  <c r="AY89" i="1"/>
  <c r="AY28" i="1"/>
  <c r="AY88" i="1"/>
  <c r="AY43" i="1"/>
  <c r="AY99" i="1"/>
  <c r="AY101" i="1"/>
  <c r="AY102" i="1"/>
  <c r="AY24" i="1"/>
  <c r="AY34" i="1"/>
  <c r="AY67" i="1"/>
  <c r="AY118" i="1"/>
  <c r="AY74" i="1"/>
  <c r="AY110" i="1"/>
  <c r="AY30" i="1"/>
  <c r="AY75" i="1"/>
  <c r="AY40" i="1"/>
  <c r="AY29" i="1"/>
  <c r="AY96" i="1"/>
  <c r="AY83" i="1"/>
  <c r="AY44" i="1"/>
  <c r="AY18" i="1"/>
  <c r="AY76" i="1"/>
  <c r="AY39" i="1"/>
  <c r="AY79" i="1"/>
  <c r="AY115" i="1"/>
  <c r="AY11" i="1"/>
  <c r="AY71" i="1"/>
  <c r="AY84" i="1"/>
  <c r="AY104" i="1"/>
  <c r="AY87" i="1"/>
  <c r="AY45" i="1"/>
  <c r="AY105" i="1"/>
  <c r="AY70" i="1"/>
  <c r="AY82" i="1"/>
  <c r="AY86" i="1"/>
  <c r="AY106" i="1"/>
  <c r="AY26" i="1"/>
  <c r="AY93" i="1"/>
  <c r="AY64" i="1"/>
  <c r="AY112" i="1"/>
  <c r="AY100" i="1"/>
  <c r="AY52" i="1"/>
  <c r="AY14" i="1"/>
  <c r="AY108" i="1"/>
  <c r="AY47" i="1"/>
  <c r="U2" i="1"/>
  <c r="U118" i="1" l="1"/>
  <c r="Z118" i="1"/>
  <c r="AJ2" i="1"/>
  <c r="U117" i="1"/>
  <c r="U116" i="1"/>
  <c r="U115" i="1"/>
  <c r="U114" i="1"/>
  <c r="U113" i="1"/>
  <c r="U112" i="1"/>
  <c r="U111" i="1"/>
  <c r="U110" i="1"/>
  <c r="U109" i="1"/>
  <c r="U108" i="1"/>
  <c r="U107" i="1"/>
  <c r="U106" i="1"/>
  <c r="U105" i="1"/>
  <c r="U104" i="1"/>
  <c r="U103" i="1"/>
  <c r="P102" i="1"/>
  <c r="U102" i="1"/>
  <c r="P101" i="1"/>
  <c r="U101" i="1"/>
  <c r="U100" i="1"/>
  <c r="P99" i="1"/>
  <c r="U99" i="1"/>
  <c r="U98" i="1"/>
  <c r="P97" i="1"/>
  <c r="U97" i="1"/>
  <c r="U96" i="1"/>
  <c r="Z96" i="1"/>
  <c r="U95" i="1"/>
  <c r="Z95" i="1"/>
  <c r="U94" i="1"/>
  <c r="Z94" i="1"/>
  <c r="U93" i="1"/>
  <c r="U92" i="1"/>
  <c r="Z92" i="1"/>
  <c r="U91" i="1"/>
  <c r="U90" i="1"/>
  <c r="U89" i="1"/>
  <c r="U88" i="1"/>
  <c r="P87" i="1"/>
  <c r="U87" i="1"/>
  <c r="Z87" i="1"/>
  <c r="U86" i="1"/>
  <c r="U85" i="1"/>
  <c r="U84" i="1"/>
  <c r="Z84" i="1"/>
  <c r="U83" i="1"/>
  <c r="U82" i="1"/>
  <c r="U81" i="1"/>
  <c r="Z81" i="1"/>
  <c r="P80" i="1"/>
  <c r="U80" i="1"/>
  <c r="P79" i="1"/>
  <c r="U79" i="1"/>
  <c r="Z79" i="1"/>
  <c r="U78" i="1"/>
  <c r="U77" i="1"/>
  <c r="Z77" i="1"/>
  <c r="U76" i="1"/>
  <c r="Z76" i="1"/>
  <c r="P75" i="1"/>
  <c r="U75" i="1"/>
  <c r="U74" i="1"/>
  <c r="U73" i="1"/>
  <c r="Z73" i="1"/>
  <c r="U72" i="1"/>
  <c r="Z72" i="1"/>
  <c r="U71" i="1"/>
  <c r="P70" i="1"/>
  <c r="U70" i="1"/>
  <c r="Z70" i="1"/>
  <c r="U69" i="1"/>
  <c r="Z69" i="1"/>
  <c r="U68" i="1"/>
  <c r="Z68" i="1"/>
  <c r="U67" i="1"/>
  <c r="U66" i="1"/>
  <c r="Z66" i="1"/>
  <c r="U65" i="1"/>
  <c r="Z65" i="1"/>
  <c r="U64" i="1"/>
  <c r="Z64" i="1"/>
  <c r="P63" i="1"/>
  <c r="U63" i="1"/>
  <c r="P62" i="1"/>
  <c r="U62" i="1"/>
  <c r="Z62" i="1"/>
  <c r="U61" i="1"/>
  <c r="Z61" i="1"/>
  <c r="U60" i="1"/>
  <c r="Z60" i="1"/>
  <c r="U59" i="1"/>
  <c r="U58" i="1"/>
  <c r="Z58" i="1"/>
  <c r="P57" i="1"/>
  <c r="U57" i="1"/>
  <c r="Z57" i="1"/>
  <c r="P56" i="1"/>
  <c r="U56" i="1"/>
  <c r="U55" i="1"/>
  <c r="Z55" i="1"/>
  <c r="U54" i="1"/>
  <c r="U53" i="1"/>
  <c r="U52" i="1"/>
  <c r="Z52" i="1"/>
  <c r="U51" i="1"/>
  <c r="Z51" i="1"/>
  <c r="U50" i="1"/>
  <c r="Z50" i="1"/>
  <c r="U49" i="1"/>
  <c r="U48" i="1"/>
  <c r="U47" i="1"/>
  <c r="U46" i="1"/>
  <c r="Z46" i="1"/>
  <c r="U45" i="1"/>
  <c r="Z45" i="1"/>
  <c r="U44" i="1"/>
  <c r="Z44" i="1"/>
  <c r="U43" i="1"/>
  <c r="Z43" i="1"/>
  <c r="U42" i="1"/>
  <c r="Z42" i="1"/>
  <c r="U41" i="1"/>
  <c r="U40" i="1"/>
  <c r="Z40" i="1"/>
  <c r="P39" i="1"/>
  <c r="U39" i="1"/>
  <c r="U38" i="1"/>
  <c r="Z38" i="1"/>
  <c r="U37" i="1"/>
  <c r="Z37" i="1"/>
  <c r="P36" i="1"/>
  <c r="U36" i="1"/>
  <c r="U35" i="1"/>
  <c r="U34" i="1"/>
  <c r="Z34" i="1"/>
  <c r="U33" i="1"/>
  <c r="Z33" i="1"/>
  <c r="U32" i="1"/>
  <c r="Z32" i="1"/>
  <c r="U31" i="1"/>
  <c r="Z31" i="1"/>
  <c r="U30" i="1"/>
  <c r="Z30" i="1"/>
  <c r="U29" i="1"/>
  <c r="Z29" i="1"/>
  <c r="U28" i="1"/>
  <c r="U27" i="1"/>
  <c r="Z27" i="1"/>
  <c r="P26" i="1"/>
  <c r="U26" i="1"/>
  <c r="Z26" i="1"/>
  <c r="P25" i="1"/>
  <c r="U25" i="1"/>
  <c r="P24" i="1"/>
  <c r="U24" i="1"/>
  <c r="P23" i="1"/>
  <c r="U23" i="1"/>
  <c r="P22" i="1"/>
  <c r="U22" i="1"/>
  <c r="U21" i="1"/>
  <c r="U20" i="1"/>
  <c r="P19" i="1"/>
  <c r="U19" i="1"/>
  <c r="P18" i="1"/>
  <c r="U18" i="1"/>
  <c r="P17" i="1"/>
  <c r="U17" i="1"/>
  <c r="U16" i="1"/>
  <c r="P15" i="1"/>
  <c r="U15" i="1"/>
  <c r="P14" i="1"/>
  <c r="U14" i="1"/>
  <c r="P13" i="1"/>
  <c r="U13" i="1"/>
  <c r="U12" i="1"/>
  <c r="U11" i="1"/>
  <c r="P10" i="1"/>
  <c r="U10" i="1"/>
  <c r="AT9" i="1"/>
  <c r="K9" i="1"/>
  <c r="P9" i="1"/>
  <c r="AW9" i="1"/>
  <c r="AX9" i="1"/>
  <c r="W6" i="1"/>
  <c r="R6" i="1"/>
  <c r="M6" i="1"/>
  <c r="AG78" i="1" l="1"/>
  <c r="AG56" i="1"/>
  <c r="AG66" i="1"/>
  <c r="AG100" i="1"/>
  <c r="AG72" i="1"/>
  <c r="AG50" i="1"/>
  <c r="AG88" i="1"/>
  <c r="AG69" i="1"/>
  <c r="AG47" i="1"/>
  <c r="AG91" i="1"/>
  <c r="AG25" i="1"/>
  <c r="AG58" i="1"/>
  <c r="AG36" i="1"/>
  <c r="AG74" i="1"/>
  <c r="AG99" i="1"/>
  <c r="AG14" i="1"/>
  <c r="AG28" i="1"/>
  <c r="AG39" i="1"/>
  <c r="AG12" i="1"/>
  <c r="AG34" i="1"/>
  <c r="AG17" i="1"/>
  <c r="AG11" i="1"/>
  <c r="AG80" i="1"/>
  <c r="AG77" i="1"/>
  <c r="AG76" i="1"/>
  <c r="AG118" i="1"/>
  <c r="AG110" i="1"/>
  <c r="AG107" i="1"/>
  <c r="AG52" i="1"/>
  <c r="AG75" i="1"/>
  <c r="AG31" i="1"/>
  <c r="AG55" i="1"/>
  <c r="AG71" i="1"/>
  <c r="AG112" i="1"/>
  <c r="AG19" i="1"/>
  <c r="AG60" i="1"/>
  <c r="AG101" i="1"/>
  <c r="AG63" i="1"/>
  <c r="AG49" i="1"/>
  <c r="AG90" i="1"/>
  <c r="AG38" i="1"/>
  <c r="AG79" i="1"/>
  <c r="AG68" i="1"/>
  <c r="AG16" i="1"/>
  <c r="AG57" i="1"/>
  <c r="AG93" i="1"/>
  <c r="AG46" i="1"/>
  <c r="AG87" i="1"/>
  <c r="AG35" i="1"/>
  <c r="AG115" i="1"/>
  <c r="AG24" i="1"/>
  <c r="AG65" i="1"/>
  <c r="AG106" i="1"/>
  <c r="AG13" i="1"/>
  <c r="AG85" i="1"/>
  <c r="AG109" i="1"/>
  <c r="AG43" i="1"/>
  <c r="AG84" i="1"/>
  <c r="AG21" i="1"/>
  <c r="AG62" i="1"/>
  <c r="AG103" i="1"/>
  <c r="AG40" i="1"/>
  <c r="AG81" i="1"/>
  <c r="AG59" i="1"/>
  <c r="AG27" i="1"/>
  <c r="AG33" i="1"/>
  <c r="AG51" i="1"/>
  <c r="AG48" i="1"/>
  <c r="AG89" i="1"/>
  <c r="AG37" i="1"/>
  <c r="AG96" i="1"/>
  <c r="AG73" i="1"/>
  <c r="AG98" i="1"/>
  <c r="AG29" i="1"/>
  <c r="AG26" i="1"/>
  <c r="AG67" i="1"/>
  <c r="AG108" i="1"/>
  <c r="AG15" i="1"/>
  <c r="AG22" i="1"/>
  <c r="AG45" i="1"/>
  <c r="AG86" i="1"/>
  <c r="AG41" i="1"/>
  <c r="AG114" i="1"/>
  <c r="AG95" i="1"/>
  <c r="AG18" i="1"/>
  <c r="AG10" i="1"/>
  <c r="AG54" i="1"/>
  <c r="AG23" i="1"/>
  <c r="AG64" i="1"/>
  <c r="AG105" i="1"/>
  <c r="AG44" i="1"/>
  <c r="AG82" i="1"/>
  <c r="AG53" i="1"/>
  <c r="AG111" i="1"/>
  <c r="AG32" i="1"/>
  <c r="AG97" i="1"/>
  <c r="AG116" i="1"/>
  <c r="AG42" i="1"/>
  <c r="AG83" i="1"/>
  <c r="AG104" i="1"/>
  <c r="AG30" i="1"/>
  <c r="AG117" i="1"/>
  <c r="AG92" i="1"/>
  <c r="AG70" i="1"/>
  <c r="AG94" i="1"/>
  <c r="AG113" i="1"/>
  <c r="AG20" i="1"/>
  <c r="AG61" i="1"/>
  <c r="AG102" i="1"/>
  <c r="P21" i="1"/>
  <c r="P53" i="1"/>
  <c r="P114" i="1"/>
  <c r="P65" i="1"/>
  <c r="P112" i="1"/>
  <c r="P85" i="1"/>
  <c r="P117" i="1"/>
  <c r="P71" i="1"/>
  <c r="P100" i="1"/>
  <c r="P42" i="1"/>
  <c r="P74" i="1"/>
  <c r="P103" i="1"/>
  <c r="P45" i="1"/>
  <c r="P77" i="1"/>
  <c r="P106" i="1"/>
  <c r="P16" i="1"/>
  <c r="P48" i="1"/>
  <c r="P109" i="1"/>
  <c r="P33" i="1"/>
  <c r="P86" i="1"/>
  <c r="P118" i="1"/>
  <c r="P68" i="1"/>
  <c r="P60" i="1"/>
  <c r="P31" i="1"/>
  <c r="P92" i="1"/>
  <c r="P51" i="1"/>
  <c r="P34" i="1"/>
  <c r="P66" i="1"/>
  <c r="P95" i="1"/>
  <c r="P37" i="1"/>
  <c r="P69" i="1"/>
  <c r="P98" i="1"/>
  <c r="P72" i="1"/>
  <c r="P43" i="1"/>
  <c r="P104" i="1"/>
  <c r="P46" i="1"/>
  <c r="P78" i="1"/>
  <c r="P107" i="1"/>
  <c r="P27" i="1"/>
  <c r="P94" i="1"/>
  <c r="P11" i="1"/>
  <c r="P110" i="1"/>
  <c r="P116" i="1"/>
  <c r="P30" i="1"/>
  <c r="P58" i="1"/>
  <c r="P40" i="1"/>
  <c r="P49" i="1"/>
  <c r="P113" i="1"/>
  <c r="P59" i="1"/>
  <c r="P54" i="1"/>
  <c r="P93" i="1"/>
  <c r="P35" i="1"/>
  <c r="P67" i="1"/>
  <c r="P96" i="1"/>
  <c r="P83" i="1"/>
  <c r="P89" i="1"/>
  <c r="P32" i="1"/>
  <c r="P38" i="1"/>
  <c r="P115" i="1"/>
  <c r="P81" i="1"/>
  <c r="P20" i="1"/>
  <c r="P55" i="1"/>
  <c r="P64" i="1"/>
  <c r="P41" i="1"/>
  <c r="P73" i="1"/>
  <c r="P29" i="1"/>
  <c r="P12" i="1"/>
  <c r="P44" i="1"/>
  <c r="P76" i="1"/>
  <c r="P105" i="1"/>
  <c r="P88" i="1"/>
  <c r="P61" i="1"/>
  <c r="P47" i="1"/>
  <c r="P108" i="1"/>
  <c r="P91" i="1"/>
  <c r="P28" i="1"/>
  <c r="P52" i="1"/>
  <c r="P84" i="1"/>
  <c r="P90" i="1"/>
  <c r="P50" i="1"/>
  <c r="P82" i="1"/>
  <c r="P111" i="1"/>
  <c r="AV9" i="1"/>
  <c r="AU9" i="1"/>
  <c r="Z102" i="1"/>
  <c r="Z24" i="1"/>
  <c r="Z91" i="1"/>
  <c r="Z86" i="1"/>
  <c r="Z23" i="1"/>
  <c r="Z14" i="1"/>
  <c r="Z78" i="1"/>
  <c r="Z12" i="1"/>
  <c r="Z10" i="1"/>
  <c r="Z85" i="1"/>
  <c r="AH9" i="1"/>
  <c r="Z22" i="1"/>
  <c r="Z89" i="1"/>
  <c r="Z20" i="1"/>
  <c r="Z90" i="1"/>
  <c r="Z9" i="1"/>
  <c r="Z17" i="1"/>
  <c r="Z82" i="1"/>
  <c r="Z93" i="1"/>
  <c r="Z107" i="1"/>
  <c r="Z101" i="1"/>
  <c r="Z54" i="1"/>
  <c r="Z88" i="1"/>
  <c r="Z100" i="1"/>
  <c r="Z21" i="1"/>
  <c r="Z49" i="1"/>
  <c r="Z83" i="1"/>
  <c r="Z105" i="1"/>
  <c r="Z53" i="1"/>
  <c r="Z98" i="1"/>
  <c r="Z16" i="1"/>
  <c r="Z11" i="1"/>
  <c r="Z18" i="1"/>
  <c r="Z48" i="1"/>
  <c r="Z47" i="1"/>
  <c r="Z75" i="1"/>
  <c r="Z13" i="1"/>
  <c r="Z106" i="1"/>
  <c r="Z104" i="1"/>
  <c r="Z15" i="1"/>
  <c r="Z19" i="1"/>
  <c r="AG9" i="1"/>
  <c r="Z28" i="1"/>
  <c r="Z25" i="1"/>
  <c r="U9" i="1"/>
  <c r="Z41" i="1"/>
  <c r="Z36" i="1"/>
  <c r="Z56" i="1"/>
  <c r="Z39" i="1"/>
  <c r="Z35" i="1"/>
  <c r="Z71" i="1"/>
  <c r="Z59" i="1"/>
  <c r="Z63" i="1"/>
  <c r="Z67" i="1"/>
  <c r="Z80" i="1"/>
  <c r="Z110" i="1"/>
  <c r="Z74" i="1"/>
  <c r="Z108" i="1"/>
  <c r="Z112" i="1"/>
  <c r="Z114" i="1"/>
  <c r="Z109" i="1"/>
  <c r="Z117" i="1"/>
  <c r="Z97" i="1"/>
  <c r="Z99" i="1"/>
  <c r="Z103" i="1"/>
  <c r="Z111" i="1"/>
  <c r="Z116" i="1"/>
  <c r="Z113" i="1"/>
  <c r="Z115" i="1"/>
  <c r="AI91" i="1" l="1"/>
  <c r="AJ91" i="1" s="1"/>
  <c r="AK91" i="1" s="1"/>
  <c r="AL91" i="1" s="1"/>
  <c r="AY9" i="1"/>
  <c r="AD91" i="1" l="1"/>
  <c r="AB91" i="1" s="1"/>
  <c r="AI54" i="1"/>
  <c r="AJ54" i="1" s="1"/>
  <c r="AK54" i="1" s="1"/>
  <c r="AL54" i="1" s="1"/>
  <c r="AI37" i="1"/>
  <c r="AJ37" i="1" s="1"/>
  <c r="AK37" i="1" s="1"/>
  <c r="AL37" i="1" s="1"/>
  <c r="AI90" i="1"/>
  <c r="AJ90" i="1" s="1"/>
  <c r="AK90" i="1" s="1"/>
  <c r="AL90" i="1" s="1"/>
  <c r="AI24" i="1"/>
  <c r="AJ24" i="1" s="1"/>
  <c r="AK24" i="1" s="1"/>
  <c r="AL24" i="1" s="1"/>
  <c r="AI28" i="1"/>
  <c r="AJ28" i="1" s="1"/>
  <c r="AK28" i="1" s="1"/>
  <c r="AL28" i="1" s="1"/>
  <c r="AI20" i="1"/>
  <c r="AJ20" i="1" s="1"/>
  <c r="AK20" i="1" s="1"/>
  <c r="AL20" i="1" s="1"/>
  <c r="AI87" i="1"/>
  <c r="AJ87" i="1" s="1"/>
  <c r="AK87" i="1" s="1"/>
  <c r="AL87" i="1" s="1"/>
  <c r="AI76" i="1"/>
  <c r="AJ76" i="1" s="1"/>
  <c r="AK76" i="1" s="1"/>
  <c r="AL76" i="1" s="1"/>
  <c r="AI45" i="1"/>
  <c r="AJ45" i="1" s="1"/>
  <c r="AK45" i="1" s="1"/>
  <c r="AL45" i="1" s="1"/>
  <c r="AI53" i="1"/>
  <c r="AJ53" i="1" s="1"/>
  <c r="AK53" i="1" s="1"/>
  <c r="AL53" i="1" s="1"/>
  <c r="AI29" i="1"/>
  <c r="AJ29" i="1" s="1"/>
  <c r="AK29" i="1" s="1"/>
  <c r="AL29" i="1" s="1"/>
  <c r="AI94" i="1"/>
  <c r="AJ94" i="1" s="1"/>
  <c r="AK94" i="1" s="1"/>
  <c r="AL94" i="1" s="1"/>
  <c r="AI27" i="1"/>
  <c r="AJ27" i="1" s="1"/>
  <c r="AK27" i="1" s="1"/>
  <c r="AL27" i="1" s="1"/>
  <c r="AI13" i="1"/>
  <c r="AJ13" i="1" s="1"/>
  <c r="AK13" i="1" s="1"/>
  <c r="AL13" i="1" s="1"/>
  <c r="AI72" i="1"/>
  <c r="AJ72" i="1" s="1"/>
  <c r="AK72" i="1" s="1"/>
  <c r="AL72" i="1" s="1"/>
  <c r="AI97" i="1"/>
  <c r="AJ97" i="1" s="1"/>
  <c r="AK97" i="1" s="1"/>
  <c r="AL97" i="1" s="1"/>
  <c r="AI88" i="1"/>
  <c r="AJ88" i="1" s="1"/>
  <c r="AK88" i="1" s="1"/>
  <c r="AL88" i="1" s="1"/>
  <c r="AI63" i="1"/>
  <c r="AJ63" i="1" s="1"/>
  <c r="AK63" i="1" s="1"/>
  <c r="AL63" i="1" s="1"/>
  <c r="AI48" i="1"/>
  <c r="AJ48" i="1" s="1"/>
  <c r="AK48" i="1" s="1"/>
  <c r="AL48" i="1" s="1"/>
  <c r="AI57" i="1"/>
  <c r="AJ57" i="1" s="1"/>
  <c r="AK57" i="1" s="1"/>
  <c r="AL57" i="1" s="1"/>
  <c r="AI56" i="1"/>
  <c r="AJ56" i="1" s="1"/>
  <c r="AK56" i="1" s="1"/>
  <c r="AL56" i="1" s="1"/>
  <c r="AI60" i="1"/>
  <c r="AJ60" i="1" s="1"/>
  <c r="AK60" i="1" s="1"/>
  <c r="AL60" i="1" s="1"/>
  <c r="AI68" i="1"/>
  <c r="AJ68" i="1" s="1"/>
  <c r="AK68" i="1" s="1"/>
  <c r="AL68" i="1" s="1"/>
  <c r="AI16" i="1"/>
  <c r="AJ16" i="1" s="1"/>
  <c r="AK16" i="1" s="1"/>
  <c r="AL16" i="1" s="1"/>
  <c r="AI52" i="1"/>
  <c r="AJ52" i="1" s="1"/>
  <c r="AK52" i="1" s="1"/>
  <c r="AL52" i="1" s="1"/>
  <c r="AI86" i="1"/>
  <c r="AJ86" i="1" s="1"/>
  <c r="AK86" i="1" s="1"/>
  <c r="AL86" i="1" s="1"/>
  <c r="AI70" i="1"/>
  <c r="AJ70" i="1" s="1"/>
  <c r="AK70" i="1" s="1"/>
  <c r="AL70" i="1" s="1"/>
  <c r="AI36" i="1"/>
  <c r="AJ36" i="1" s="1"/>
  <c r="AK36" i="1" s="1"/>
  <c r="AL36" i="1" s="1"/>
  <c r="AI46" i="1"/>
  <c r="AJ46" i="1" s="1"/>
  <c r="AK46" i="1" s="1"/>
  <c r="AL46" i="1" s="1"/>
  <c r="AI32" i="1"/>
  <c r="AJ32" i="1" s="1"/>
  <c r="AK32" i="1" s="1"/>
  <c r="AL32" i="1" s="1"/>
  <c r="AI30" i="1"/>
  <c r="AJ30" i="1" s="1"/>
  <c r="AK30" i="1" s="1"/>
  <c r="AL30" i="1" s="1"/>
  <c r="AI98" i="1"/>
  <c r="AJ98" i="1" s="1"/>
  <c r="AK98" i="1" s="1"/>
  <c r="AL98" i="1" s="1"/>
  <c r="AI58" i="1"/>
  <c r="AJ58" i="1" s="1"/>
  <c r="AK58" i="1" s="1"/>
  <c r="AL58" i="1" s="1"/>
  <c r="AI22" i="1"/>
  <c r="AJ22" i="1" s="1"/>
  <c r="AK22" i="1" s="1"/>
  <c r="AL22" i="1" s="1"/>
  <c r="AI43" i="1"/>
  <c r="AJ43" i="1" s="1"/>
  <c r="AK43" i="1" s="1"/>
  <c r="AL43" i="1" s="1"/>
  <c r="AI39" i="1"/>
  <c r="AJ39" i="1" s="1"/>
  <c r="AK39" i="1" s="1"/>
  <c r="AL39" i="1" s="1"/>
  <c r="AI100" i="1"/>
  <c r="AJ100" i="1" s="1"/>
  <c r="AK100" i="1" s="1"/>
  <c r="AL100" i="1" s="1"/>
  <c r="AI25" i="1"/>
  <c r="AJ25" i="1" s="1"/>
  <c r="AK25" i="1" s="1"/>
  <c r="AL25" i="1" s="1"/>
  <c r="AI41" i="1"/>
  <c r="AJ41" i="1" s="1"/>
  <c r="AK41" i="1" s="1"/>
  <c r="AL41" i="1" s="1"/>
  <c r="AI92" i="1"/>
  <c r="AJ92" i="1" s="1"/>
  <c r="AK92" i="1" s="1"/>
  <c r="AL92" i="1" s="1"/>
  <c r="AI80" i="1"/>
  <c r="AJ80" i="1" s="1"/>
  <c r="AK80" i="1" s="1"/>
  <c r="AL80" i="1" s="1"/>
  <c r="AI78" i="1"/>
  <c r="AJ78" i="1" s="1"/>
  <c r="AK78" i="1" s="1"/>
  <c r="AL78" i="1" s="1"/>
  <c r="AI102" i="1"/>
  <c r="AJ102" i="1" s="1"/>
  <c r="AK102" i="1" s="1"/>
  <c r="AL102" i="1" s="1"/>
  <c r="AI61" i="1"/>
  <c r="AJ61" i="1" s="1"/>
  <c r="AK61" i="1" s="1"/>
  <c r="AL61" i="1" s="1"/>
  <c r="AI21" i="1"/>
  <c r="AJ21" i="1" s="1"/>
  <c r="AK21" i="1" s="1"/>
  <c r="AL21" i="1" s="1"/>
  <c r="AI111" i="1"/>
  <c r="AJ111" i="1" s="1"/>
  <c r="AK111" i="1" s="1"/>
  <c r="AL111" i="1" s="1"/>
  <c r="AI82" i="1"/>
  <c r="AJ82" i="1" s="1"/>
  <c r="AK82" i="1" s="1"/>
  <c r="AL82" i="1" s="1"/>
  <c r="AI83" i="1"/>
  <c r="AJ83" i="1" s="1"/>
  <c r="AK83" i="1" s="1"/>
  <c r="AL83" i="1" s="1"/>
  <c r="AI9" i="1"/>
  <c r="AJ9" i="1" s="1"/>
  <c r="AK9" i="1" s="1"/>
  <c r="AL9" i="1" s="1"/>
  <c r="AI12" i="1"/>
  <c r="AJ12" i="1" s="1"/>
  <c r="AK12" i="1" s="1"/>
  <c r="AL12" i="1" s="1"/>
  <c r="AI95" i="1"/>
  <c r="AJ95" i="1" s="1"/>
  <c r="AK95" i="1" s="1"/>
  <c r="AL95" i="1" s="1"/>
  <c r="AI89" i="1"/>
  <c r="AJ89" i="1" s="1"/>
  <c r="AK89" i="1" s="1"/>
  <c r="AL89" i="1" s="1"/>
  <c r="AI118" i="1"/>
  <c r="AJ118" i="1" s="1"/>
  <c r="AK118" i="1" s="1"/>
  <c r="AL118" i="1" s="1"/>
  <c r="AI18" i="1"/>
  <c r="AJ18" i="1" s="1"/>
  <c r="AK18" i="1" s="1"/>
  <c r="AL18" i="1" s="1"/>
  <c r="AI77" i="1"/>
  <c r="AJ77" i="1" s="1"/>
  <c r="AK77" i="1" s="1"/>
  <c r="AL77" i="1" s="1"/>
  <c r="AI15" i="1"/>
  <c r="AJ15" i="1" s="1"/>
  <c r="AK15" i="1" s="1"/>
  <c r="AL15" i="1" s="1"/>
  <c r="AI85" i="1"/>
  <c r="AJ85" i="1" s="1"/>
  <c r="AK85" i="1" s="1"/>
  <c r="AL85" i="1" s="1"/>
  <c r="AI51" i="1"/>
  <c r="AJ51" i="1" s="1"/>
  <c r="AK51" i="1" s="1"/>
  <c r="AL51" i="1" s="1"/>
  <c r="AI75" i="1"/>
  <c r="AJ75" i="1" s="1"/>
  <c r="AK75" i="1" s="1"/>
  <c r="AL75" i="1" s="1"/>
  <c r="AI50" i="1"/>
  <c r="AJ50" i="1" s="1"/>
  <c r="AK50" i="1" s="1"/>
  <c r="AL50" i="1" s="1"/>
  <c r="AI23" i="1"/>
  <c r="AJ23" i="1" s="1"/>
  <c r="AK23" i="1" s="1"/>
  <c r="AL23" i="1" s="1"/>
  <c r="AI38" i="1"/>
  <c r="AJ38" i="1" s="1"/>
  <c r="AK38" i="1" s="1"/>
  <c r="AL38" i="1" s="1"/>
  <c r="AI40" i="1"/>
  <c r="AJ40" i="1" s="1"/>
  <c r="AK40" i="1" s="1"/>
  <c r="AL40" i="1" s="1"/>
  <c r="AI64" i="1"/>
  <c r="AJ64" i="1" s="1"/>
  <c r="AK64" i="1" s="1"/>
  <c r="AL64" i="1" s="1"/>
  <c r="AI34" i="1"/>
  <c r="AJ34" i="1" s="1"/>
  <c r="AK34" i="1" s="1"/>
  <c r="AL34" i="1" s="1"/>
  <c r="AI19" i="1"/>
  <c r="AJ19" i="1" s="1"/>
  <c r="AK19" i="1" s="1"/>
  <c r="AL19" i="1" s="1"/>
  <c r="AI69" i="1"/>
  <c r="AJ69" i="1" s="1"/>
  <c r="AK69" i="1" s="1"/>
  <c r="AL69" i="1" s="1"/>
  <c r="AI71" i="1"/>
  <c r="AJ71" i="1" s="1"/>
  <c r="AK71" i="1" s="1"/>
  <c r="AL71" i="1" s="1"/>
  <c r="AI31" i="1"/>
  <c r="AJ31" i="1" s="1"/>
  <c r="AK31" i="1" s="1"/>
  <c r="AL31" i="1" s="1"/>
  <c r="AI93" i="1"/>
  <c r="AJ93" i="1" s="1"/>
  <c r="AK93" i="1" s="1"/>
  <c r="AL93" i="1" s="1"/>
  <c r="AI81" i="1"/>
  <c r="AJ81" i="1" s="1"/>
  <c r="AK81" i="1" s="1"/>
  <c r="AL81" i="1" s="1"/>
  <c r="AI33" i="1"/>
  <c r="AJ33" i="1" s="1"/>
  <c r="AK33" i="1" s="1"/>
  <c r="AL33" i="1" s="1"/>
  <c r="AI17" i="1"/>
  <c r="AJ17" i="1" s="1"/>
  <c r="AK17" i="1" s="1"/>
  <c r="AL17" i="1" s="1"/>
  <c r="AI99" i="1"/>
  <c r="AJ99" i="1" s="1"/>
  <c r="AK99" i="1" s="1"/>
  <c r="AL99" i="1" s="1"/>
  <c r="AI42" i="1"/>
  <c r="AJ42" i="1" s="1"/>
  <c r="AK42" i="1" s="1"/>
  <c r="AL42" i="1" s="1"/>
  <c r="AI79" i="1"/>
  <c r="AJ79" i="1" s="1"/>
  <c r="AK79" i="1" s="1"/>
  <c r="AL79" i="1" s="1"/>
  <c r="AI73" i="1"/>
  <c r="AJ73" i="1" s="1"/>
  <c r="AK73" i="1" s="1"/>
  <c r="AL73" i="1" s="1"/>
  <c r="AI47" i="1"/>
  <c r="AJ47" i="1" s="1"/>
  <c r="AK47" i="1" s="1"/>
  <c r="AL47" i="1" s="1"/>
  <c r="AI101" i="1"/>
  <c r="AJ101" i="1" s="1"/>
  <c r="AK101" i="1" s="1"/>
  <c r="AL101" i="1" s="1"/>
  <c r="AI105" i="1"/>
  <c r="AJ105" i="1" s="1"/>
  <c r="AK105" i="1" s="1"/>
  <c r="AL105" i="1" s="1"/>
  <c r="AI14" i="1"/>
  <c r="AJ14" i="1" s="1"/>
  <c r="AK14" i="1" s="1"/>
  <c r="AL14" i="1" s="1"/>
  <c r="AI44" i="1"/>
  <c r="AJ44" i="1" s="1"/>
  <c r="AK44" i="1" s="1"/>
  <c r="AL44" i="1" s="1"/>
  <c r="AI62" i="1"/>
  <c r="AJ62" i="1" s="1"/>
  <c r="AK62" i="1" s="1"/>
  <c r="AL62" i="1" s="1"/>
  <c r="AI84" i="1"/>
  <c r="AJ84" i="1" s="1"/>
  <c r="AK84" i="1" s="1"/>
  <c r="AL84" i="1" s="1"/>
  <c r="AI65" i="1"/>
  <c r="AJ65" i="1" s="1"/>
  <c r="AK65" i="1" s="1"/>
  <c r="AL65" i="1" s="1"/>
  <c r="AI74" i="1"/>
  <c r="AJ74" i="1" s="1"/>
  <c r="AK74" i="1" s="1"/>
  <c r="AL74" i="1" s="1"/>
  <c r="AI108" i="1"/>
  <c r="AJ108" i="1" s="1"/>
  <c r="AK108" i="1" s="1"/>
  <c r="AL108" i="1" s="1"/>
  <c r="AI109" i="1"/>
  <c r="AJ109" i="1" s="1"/>
  <c r="AK109" i="1" s="1"/>
  <c r="AL109" i="1" s="1"/>
  <c r="AI110" i="1"/>
  <c r="AJ110" i="1" s="1"/>
  <c r="AK110" i="1" s="1"/>
  <c r="AL110" i="1" s="1"/>
  <c r="AI96" i="1"/>
  <c r="AJ96" i="1" s="1"/>
  <c r="AK96" i="1" s="1"/>
  <c r="AL96" i="1" s="1"/>
  <c r="AI11" i="1"/>
  <c r="AJ11" i="1" s="1"/>
  <c r="AK11" i="1" s="1"/>
  <c r="AL11" i="1" s="1"/>
  <c r="AI10" i="1"/>
  <c r="AJ10" i="1" s="1"/>
  <c r="AK10" i="1" s="1"/>
  <c r="AL10" i="1" s="1"/>
  <c r="AI49" i="1"/>
  <c r="AJ49" i="1" s="1"/>
  <c r="AK49" i="1" s="1"/>
  <c r="AL49" i="1" s="1"/>
  <c r="AI103" i="1"/>
  <c r="AJ103" i="1" s="1"/>
  <c r="AK103" i="1" s="1"/>
  <c r="AL103" i="1" s="1"/>
  <c r="AI55" i="1"/>
  <c r="AJ55" i="1" s="1"/>
  <c r="AK55" i="1" s="1"/>
  <c r="AL55" i="1" s="1"/>
  <c r="AI112" i="1"/>
  <c r="AJ112" i="1" s="1"/>
  <c r="AK112" i="1" s="1"/>
  <c r="AL112" i="1" s="1"/>
  <c r="AI116" i="1"/>
  <c r="AJ116" i="1" s="1"/>
  <c r="AK116" i="1" s="1"/>
  <c r="AL116" i="1" s="1"/>
  <c r="AI114" i="1"/>
  <c r="AJ114" i="1" s="1"/>
  <c r="AK114" i="1" s="1"/>
  <c r="AL114" i="1" s="1"/>
  <c r="AI59" i="1"/>
  <c r="AJ59" i="1" s="1"/>
  <c r="AK59" i="1" s="1"/>
  <c r="AL59" i="1" s="1"/>
  <c r="AI113" i="1"/>
  <c r="AJ113" i="1" s="1"/>
  <c r="AK113" i="1" s="1"/>
  <c r="AL113" i="1" s="1"/>
  <c r="AI35" i="1"/>
  <c r="AJ35" i="1" s="1"/>
  <c r="AK35" i="1" s="1"/>
  <c r="AL35" i="1" s="1"/>
  <c r="AI115" i="1"/>
  <c r="AJ115" i="1" s="1"/>
  <c r="AK115" i="1" s="1"/>
  <c r="AL115" i="1" s="1"/>
  <c r="AI66" i="1"/>
  <c r="AJ66" i="1" s="1"/>
  <c r="AK66" i="1" s="1"/>
  <c r="AL66" i="1" s="1"/>
  <c r="AI106" i="1"/>
  <c r="AJ106" i="1" s="1"/>
  <c r="AK106" i="1" s="1"/>
  <c r="AL106" i="1" s="1"/>
  <c r="AI117" i="1"/>
  <c r="AJ117" i="1" s="1"/>
  <c r="AK117" i="1" s="1"/>
  <c r="AL117" i="1" s="1"/>
  <c r="AI26" i="1"/>
  <c r="AJ26" i="1" s="1"/>
  <c r="AK26" i="1" s="1"/>
  <c r="AL26" i="1" s="1"/>
  <c r="AI67" i="1"/>
  <c r="AJ67" i="1" s="1"/>
  <c r="AK67" i="1" s="1"/>
  <c r="AL67" i="1" s="1"/>
  <c r="AI107" i="1"/>
  <c r="AJ107" i="1" s="1"/>
  <c r="AK107" i="1" s="1"/>
  <c r="AL107" i="1" s="1"/>
  <c r="AI104" i="1"/>
  <c r="AJ104" i="1" s="1"/>
  <c r="AK104" i="1" s="1"/>
  <c r="AL104" i="1" s="1"/>
  <c r="AD102" i="1" l="1"/>
  <c r="AD26" i="1"/>
  <c r="AB26" i="1" s="1"/>
  <c r="AD35" i="1"/>
  <c r="AB35" i="1" s="1"/>
  <c r="AD96" i="1"/>
  <c r="AB96" i="1" s="1"/>
  <c r="AD61" i="1"/>
  <c r="AB61" i="1" s="1"/>
  <c r="AD103" i="1"/>
  <c r="AD29" i="1"/>
  <c r="AB29" i="1" s="1"/>
  <c r="AD99" i="1"/>
  <c r="AB99" i="1" s="1"/>
  <c r="AD81" i="1"/>
  <c r="AB81" i="1" s="1"/>
  <c r="AD109" i="1"/>
  <c r="AB109" i="1" s="1"/>
  <c r="AD24" i="1"/>
  <c r="AB24" i="1" s="1"/>
  <c r="AD74" i="1"/>
  <c r="AB74" i="1" s="1"/>
  <c r="AD76" i="1"/>
  <c r="AB76" i="1" s="1"/>
  <c r="AD56" i="1"/>
  <c r="AB56" i="1" s="1"/>
  <c r="AD118" i="1"/>
  <c r="AB118" i="1" s="1"/>
  <c r="AD65" i="1"/>
  <c r="AB65" i="1" s="1"/>
  <c r="AD100" i="1"/>
  <c r="AB100" i="1" s="1"/>
  <c r="AD108" i="1"/>
  <c r="AB108" i="1" s="1"/>
  <c r="AD106" i="1"/>
  <c r="AB106" i="1" s="1"/>
  <c r="AD84" i="1"/>
  <c r="AB84" i="1" s="1"/>
  <c r="AD32" i="1"/>
  <c r="AB32" i="1" s="1"/>
  <c r="AD39" i="1"/>
  <c r="AB39" i="1" s="1"/>
  <c r="AD48" i="1"/>
  <c r="AB48" i="1" s="1"/>
  <c r="AD43" i="1"/>
  <c r="AB43" i="1" s="1"/>
  <c r="AD75" i="1"/>
  <c r="AD95" i="1"/>
  <c r="AB95" i="1" s="1"/>
  <c r="AD59" i="1"/>
  <c r="AB59" i="1" s="1"/>
  <c r="AD79" i="1"/>
  <c r="AB79" i="1" s="1"/>
  <c r="AD18" i="1"/>
  <c r="AB18" i="1" s="1"/>
  <c r="AD90" i="1"/>
  <c r="AB90" i="1" s="1"/>
  <c r="AD51" i="1"/>
  <c r="AD42" i="1"/>
  <c r="AB42" i="1" s="1"/>
  <c r="AD62" i="1"/>
  <c r="AB62" i="1" s="1"/>
  <c r="AD107" i="1"/>
  <c r="AB107" i="1" s="1"/>
  <c r="AD11" i="1"/>
  <c r="AB11" i="1" s="1"/>
  <c r="AD38" i="1"/>
  <c r="AB38" i="1" s="1"/>
  <c r="AD94" i="1"/>
  <c r="AB94" i="1" s="1"/>
  <c r="AD13" i="1"/>
  <c r="AB13" i="1" s="1"/>
  <c r="AD23" i="1"/>
  <c r="AB23" i="1" s="1"/>
  <c r="AD69" i="1"/>
  <c r="AB69" i="1" s="1"/>
  <c r="AD53" i="1"/>
  <c r="AB53" i="1" s="1"/>
  <c r="AD57" i="1"/>
  <c r="AB57" i="1" s="1"/>
  <c r="AD36" i="1"/>
  <c r="AB36" i="1" s="1"/>
  <c r="AD63" i="1"/>
  <c r="AB63" i="1" s="1"/>
  <c r="AD64" i="1"/>
  <c r="AB64" i="1" s="1"/>
  <c r="AD114" i="1"/>
  <c r="AB114" i="1" s="1"/>
  <c r="AD112" i="1"/>
  <c r="AB112" i="1" s="1"/>
  <c r="AD85" i="1"/>
  <c r="AB85" i="1" s="1"/>
  <c r="AD45" i="1"/>
  <c r="AB45" i="1" s="1"/>
  <c r="AD22" i="1"/>
  <c r="AB22" i="1" s="1"/>
  <c r="AD44" i="1"/>
  <c r="AB44" i="1" s="1"/>
  <c r="AD105" i="1"/>
  <c r="AB105" i="1" s="1"/>
  <c r="AD58" i="1"/>
  <c r="AB58" i="1" s="1"/>
  <c r="AD47" i="1"/>
  <c r="AB47" i="1" s="1"/>
  <c r="AD30" i="1"/>
  <c r="AB30" i="1" s="1"/>
  <c r="AD111" i="1"/>
  <c r="AB111" i="1" s="1"/>
  <c r="AD60" i="1"/>
  <c r="AB60" i="1" s="1"/>
  <c r="AD72" i="1"/>
  <c r="AB72" i="1" s="1"/>
  <c r="AD10" i="1"/>
  <c r="AB10" i="1" s="1"/>
  <c r="AD113" i="1"/>
  <c r="AB113" i="1" s="1"/>
  <c r="AD21" i="1"/>
  <c r="AB21" i="1" s="1"/>
  <c r="AD54" i="1"/>
  <c r="AB54" i="1" s="1"/>
  <c r="AD70" i="1"/>
  <c r="AB70" i="1" s="1"/>
  <c r="AD115" i="1"/>
  <c r="AB115" i="1" s="1"/>
  <c r="AD77" i="1"/>
  <c r="AB77" i="1" s="1"/>
  <c r="AD20" i="1"/>
  <c r="AB20" i="1" s="1"/>
  <c r="AD87" i="1"/>
  <c r="AB87" i="1" s="1"/>
  <c r="AD17" i="1"/>
  <c r="AB17" i="1" s="1"/>
  <c r="AD28" i="1"/>
  <c r="AB28" i="1" s="1"/>
  <c r="AD49" i="1"/>
  <c r="AB49" i="1" s="1"/>
  <c r="AD86" i="1"/>
  <c r="AB86" i="1" s="1"/>
  <c r="AD93" i="1"/>
  <c r="AB93" i="1" s="1"/>
  <c r="AD16" i="1"/>
  <c r="AB16" i="1" s="1"/>
  <c r="AD52" i="1"/>
  <c r="AB52" i="1" s="1"/>
  <c r="AD101" i="1"/>
  <c r="AB101" i="1" s="1"/>
  <c r="AD73" i="1"/>
  <c r="AB73" i="1" s="1"/>
  <c r="AD117" i="1"/>
  <c r="AB117" i="1" s="1"/>
  <c r="AD98" i="1"/>
  <c r="AB98" i="1" s="1"/>
  <c r="AD92" i="1"/>
  <c r="AB92" i="1" s="1"/>
  <c r="AD33" i="1"/>
  <c r="AB33" i="1" s="1"/>
  <c r="AD40" i="1"/>
  <c r="AB40" i="1" s="1"/>
  <c r="AD19" i="1"/>
  <c r="AB19" i="1" s="1"/>
  <c r="AD41" i="1"/>
  <c r="AB41" i="1" s="1"/>
  <c r="AD116" i="1"/>
  <c r="AB116" i="1" s="1"/>
  <c r="AD34" i="1"/>
  <c r="AB34" i="1" s="1"/>
  <c r="AD25" i="1"/>
  <c r="AB25" i="1" s="1"/>
  <c r="AD12" i="1"/>
  <c r="AB12" i="1" s="1"/>
  <c r="AD80" i="1"/>
  <c r="AB80" i="1" s="1"/>
  <c r="AD55" i="1"/>
  <c r="AB55" i="1" s="1"/>
  <c r="AD68" i="1"/>
  <c r="AB68" i="1" s="1"/>
  <c r="AD31" i="1"/>
  <c r="AB31" i="1" s="1"/>
  <c r="AD83" i="1"/>
  <c r="AB83" i="1" s="1"/>
  <c r="AD110" i="1"/>
  <c r="AB110" i="1" s="1"/>
  <c r="AD66" i="1"/>
  <c r="AB66" i="1" s="1"/>
  <c r="AD50" i="1"/>
  <c r="AB50" i="1" s="1"/>
  <c r="AD46" i="1"/>
  <c r="AB46" i="1" s="1"/>
  <c r="AD67" i="1"/>
  <c r="AB67" i="1" s="1"/>
  <c r="AD15" i="1"/>
  <c r="AB15" i="1" s="1"/>
  <c r="AD89" i="1"/>
  <c r="AB89" i="1" s="1"/>
  <c r="AD82" i="1"/>
  <c r="AB82" i="1" s="1"/>
  <c r="AD37" i="1"/>
  <c r="AB37" i="1" s="1"/>
  <c r="AD14" i="1"/>
  <c r="AB14" i="1" s="1"/>
  <c r="AD88" i="1"/>
  <c r="AB88" i="1" s="1"/>
  <c r="AD78" i="1"/>
  <c r="AB78" i="1" s="1"/>
  <c r="AD104" i="1"/>
  <c r="AB104" i="1" s="1"/>
  <c r="AD97" i="1"/>
  <c r="AB97" i="1" s="1"/>
  <c r="AD71" i="1"/>
  <c r="AB71" i="1" s="1"/>
  <c r="AD27" i="1"/>
  <c r="AB27" i="1" s="1"/>
  <c r="AD9" i="1"/>
  <c r="AB9" i="1" s="1"/>
  <c r="AB103" i="1"/>
  <c r="AB75" i="1"/>
  <c r="AB51" i="1"/>
  <c r="AB102" i="1"/>
  <c r="AA9" i="1"/>
  <c r="AJ4" i="1" l="1"/>
  <c r="AJ1" i="1" s="1"/>
</calcChain>
</file>

<file path=xl/sharedStrings.xml><?xml version="1.0" encoding="utf-8"?>
<sst xmlns="http://schemas.openxmlformats.org/spreadsheetml/2006/main" count="160" uniqueCount="117">
  <si>
    <t xml:space="preserve">System Immergrün - Begrünung der Ackerflächen mit mindestens 85%                                  </t>
  </si>
  <si>
    <t>◄</t>
  </si>
  <si>
    <t xml:space="preserve">  ►</t>
  </si>
  <si>
    <t>HF</t>
  </si>
  <si>
    <t>ja HF</t>
  </si>
  <si>
    <t>nicht dauerhaft begrünt</t>
  </si>
  <si>
    <r>
      <t xml:space="preserve">System Immergrün - </t>
    </r>
    <r>
      <rPr>
        <sz val="16"/>
        <rFont val="Arial"/>
        <family val="2"/>
      </rPr>
      <t>Ausfüllanleitung</t>
    </r>
  </si>
  <si>
    <t>MFA</t>
  </si>
  <si>
    <t>Betrieb:</t>
  </si>
  <si>
    <t>Betriebsnummer:</t>
  </si>
  <si>
    <t>ZWF</t>
  </si>
  <si>
    <t>ja ZWF</t>
  </si>
  <si>
    <t>Summe Ackerfläche</t>
  </si>
  <si>
    <r>
      <t xml:space="preserve">Summe der Ackerfläche lt. MFA </t>
    </r>
    <r>
      <rPr>
        <sz val="14"/>
        <rFont val="Arial"/>
        <family val="2"/>
      </rPr>
      <t>in ha:</t>
    </r>
  </si>
  <si>
    <t>System Immergrün gilt als eingehalten, wenn an jedem Tag des Jahres mindestens 85 %  als begrünt gelten!</t>
  </si>
  <si>
    <t>nein</t>
  </si>
  <si>
    <t>Summe eingegebene Ackerfläche</t>
  </si>
  <si>
    <t xml:space="preserve">Das heißt, es dürfen nicht mehr als 15 % der Ackerfläche am gleichen Tag (zB Frühjahr oder Herbst) eine Fehlermeldung haben! </t>
  </si>
  <si>
    <t>Fläche nicht begrünt</t>
  </si>
  <si>
    <t>ha</t>
  </si>
  <si>
    <t>FS- Nr.</t>
  </si>
  <si>
    <t>Schlag- Nr.</t>
  </si>
  <si>
    <t>Schlag-
fläche</t>
  </si>
  <si>
    <t>begrünt
am 1.Jän.</t>
  </si>
  <si>
    <r>
      <t>Datum</t>
    </r>
    <r>
      <rPr>
        <sz val="9"/>
        <rFont val="Arial"/>
        <family val="2"/>
      </rPr>
      <t xml:space="preserve"> Umbruch/ </t>
    </r>
    <r>
      <rPr>
        <sz val="10"/>
        <rFont val="Arial"/>
        <family val="2"/>
      </rPr>
      <t xml:space="preserve">Ernte 
</t>
    </r>
    <r>
      <rPr>
        <sz val="9"/>
        <rFont val="Arial"/>
        <family val="2"/>
      </rPr>
      <t xml:space="preserve">ZW-
</t>
    </r>
    <r>
      <rPr>
        <sz val="10"/>
        <rFont val="Arial"/>
        <family val="2"/>
      </rPr>
      <t>Frucht</t>
    </r>
  </si>
  <si>
    <t>Boden offen</t>
  </si>
  <si>
    <t>Hauptfrucht laut MFA</t>
  </si>
  <si>
    <r>
      <t>Anbau</t>
    </r>
    <r>
      <rPr>
        <sz val="11"/>
        <rFont val="Arial"/>
        <family val="2"/>
      </rPr>
      <t xml:space="preserve">  </t>
    </r>
    <r>
      <rPr>
        <b/>
        <sz val="11"/>
        <rFont val="Arial"/>
        <family val="2"/>
      </rPr>
      <t>Folgefrucht 1</t>
    </r>
  </si>
  <si>
    <r>
      <t>Anbau</t>
    </r>
    <r>
      <rPr>
        <sz val="11"/>
        <rFont val="Arial"/>
        <family val="2"/>
      </rPr>
      <t xml:space="preserve">  </t>
    </r>
    <r>
      <rPr>
        <b/>
        <sz val="11"/>
        <rFont val="Arial"/>
        <family val="2"/>
      </rPr>
      <t>Folgefrucht 2</t>
    </r>
  </si>
  <si>
    <r>
      <t>Anbau</t>
    </r>
    <r>
      <rPr>
        <sz val="11"/>
        <rFont val="Arial"/>
        <family val="2"/>
      </rPr>
      <t xml:space="preserve">  </t>
    </r>
    <r>
      <rPr>
        <b/>
        <sz val="11"/>
        <rFont val="Arial"/>
        <family val="2"/>
      </rPr>
      <t>Folgefrucht 3</t>
    </r>
  </si>
  <si>
    <t xml:space="preserve">System Immergrün </t>
  </si>
  <si>
    <t>aktueller
MFA</t>
  </si>
  <si>
    <t>Boden offen, oder zu kurz, zu spät …</t>
  </si>
  <si>
    <t>ZWF Dauer</t>
  </si>
  <si>
    <t>Anbau Begrünung nach 1. Okt</t>
  </si>
  <si>
    <t>Herbst-umbruch</t>
  </si>
  <si>
    <t>Summe</t>
  </si>
  <si>
    <r>
      <t xml:space="preserve">System </t>
    </r>
    <r>
      <rPr>
        <sz val="8"/>
        <rFont val="Arial"/>
        <family val="2"/>
      </rPr>
      <t>Immergrün</t>
    </r>
  </si>
  <si>
    <t>Fläche</t>
  </si>
  <si>
    <t>Tage offener Boden</t>
  </si>
  <si>
    <t>30 oder 50 Tage</t>
  </si>
  <si>
    <t>zu lang offen</t>
  </si>
  <si>
    <t>Herbstumbruch</t>
  </si>
  <si>
    <t>ja</t>
  </si>
  <si>
    <t>Anbaudauer</t>
  </si>
  <si>
    <t>zu kurz</t>
  </si>
  <si>
    <t>zu spät</t>
  </si>
  <si>
    <t>Frühjahrs-</t>
  </si>
  <si>
    <t>Ernte/…</t>
  </si>
  <si>
    <t>Anbau</t>
  </si>
  <si>
    <t>Umbruch</t>
  </si>
  <si>
    <t>Tage</t>
  </si>
  <si>
    <t>Datum</t>
  </si>
  <si>
    <t>Kultur</t>
  </si>
  <si>
    <t>HF/
ZWF</t>
  </si>
  <si>
    <t>begrünt</t>
  </si>
  <si>
    <t>zu lange =1</t>
  </si>
  <si>
    <t>zu kurz=1</t>
  </si>
  <si>
    <t>zu spät =1</t>
  </si>
  <si>
    <t>ja=1</t>
  </si>
  <si>
    <t>ja=0 /nein=1</t>
  </si>
  <si>
    <t>vHK</t>
  </si>
  <si>
    <t>nHK</t>
  </si>
  <si>
    <t>n1.F</t>
  </si>
  <si>
    <t>n2.F</t>
  </si>
  <si>
    <t>n3.F</t>
  </si>
  <si>
    <t>Ergebnis</t>
  </si>
  <si>
    <t>Erg.</t>
  </si>
  <si>
    <t>1. Folgek</t>
  </si>
  <si>
    <t>2. Folgek</t>
  </si>
  <si>
    <t>3. Folgek</t>
  </si>
  <si>
    <t>Folge1</t>
  </si>
  <si>
    <t>Folge2</t>
  </si>
  <si>
    <t>Folge3</t>
  </si>
  <si>
    <t>Zunächst muss angegeben werden, ob der Schlag am 1. Jänner mit einer Hauptfrucht (ja HF) oder einer Zwischenfrucht (ja ZWF) begrünt, oder nicht begrünt (nein) ist.</t>
  </si>
  <si>
    <t>In der nächsten Spalte ist das Datum der Beseitigung der Zwischenfucht, oder der Umbruch 
zB eines Feldfutters einzutragen. Zwischen Umbruch Zwischenfrucht und Anbau MFA Hauptfrucht 
dürfen nicht mehr als 30 Tage liegen. War das Feldfutter im letzten MFA eine Hauptfrucht dürfen 
zwischen Umbruch und Neu-Anbau nicht mehr als 50 Tage liegen.</t>
  </si>
  <si>
    <t>In den blauen Spalten wird die Dauer des offenen (nicht begrünten) Boden angezeigt. Wird dort ein 
Rautezechen (#) angezeigt - bedeutet das, dass noch ein Umbruchs- oder Anbaudatum fehlen.</t>
  </si>
  <si>
    <t>Zum Beispiel könnte eine Fläche des Betriebes im Frühjahr brach liegen, nach einem späten Maisdrusch im Vorjahr und eine andere Fläche im Herbst nicht mehr begrünt werden, nach später Ernte. Das System Immergrün gilt als eingehalten, wenn keine der beiden Flächen über 15% der Betriebsfläche ausmachen, weil sich die beiden Brachezeiten nicht überschneiden!</t>
  </si>
  <si>
    <t>Der Berechnungs- und Aufzeichnungszeitraum reicht vom 1. Jänner bis zum 31. Dezember des Jahres laut MFA.
Dementsprechend können nur Tage des MFA's laut Tabellenblatt Betrieb eingegeben werden.
Das Datum des Herbstanbaues des Vorjahres muss nicht bzw. kann nicht eingegeben werden, 
hier genügt ein "ja HF" oder "ja ZWF" in der Spalte "begrünt am 1. Jänner".</t>
  </si>
  <si>
    <t>Summe der eingegebenen Ackerflächen in ha:</t>
  </si>
  <si>
    <t>Der Ausdruck kann unter Seitenlayout "Druckbereich aufheben" verändert werden!</t>
  </si>
  <si>
    <t>Unter Datei "Drucken" bitte eintragen welche Seiten gedruckt werden sollen: Seiten: 1 bis  ?</t>
  </si>
  <si>
    <t>Fehlermeldung(en)</t>
  </si>
  <si>
    <r>
      <t xml:space="preserve">Feldstück 
</t>
    </r>
    <r>
      <rPr>
        <sz val="11"/>
        <rFont val="Arial"/>
        <family val="2"/>
      </rPr>
      <t>Bezeichnung</t>
    </r>
  </si>
  <si>
    <t>In der Spalte AA wird der %-Anteil der nicht begrünt geltenden Flächen angezeigt - zum gleichen Zeitpunkt dürfen nicht mehr als 15% als nicht begrünt gelten!</t>
  </si>
  <si>
    <t>Fehlermeldungen</t>
  </si>
  <si>
    <t>Begrünungsanbau zu spät!</t>
  </si>
  <si>
    <t>Boden zu lang offen!</t>
  </si>
  <si>
    <t>Keine Winterbegrünung!</t>
  </si>
  <si>
    <t>Begrünungszeitraum ist zu kurz!</t>
  </si>
  <si>
    <t>Auswahl HF/ZWF
 in Spalte N wählen</t>
  </si>
  <si>
    <t>Auswahl HF/ZWF
 in Spalte S eingeben</t>
  </si>
  <si>
    <t>Auswahl HF/ZWF
 in Spalte X wählen</t>
  </si>
  <si>
    <t>letzte inhaltliche Aktualisierung:</t>
  </si>
  <si>
    <t xml:space="preserve">Alle Ackerflächen, auf denen ein Umbruch oder Anbau vorgenommen wird, müssen also aufgezeichnet werden! </t>
  </si>
  <si>
    <t>In den folgenden Spalten sind von links nach rechts alle weiteren Anbau- und Erntedaten samt Kulturen chronologisch einzugeben, wobei der Zusatz Hauptfrucht (HF) oder Zwischenfrucht (ZWF) wichtig ist 
für die korrekte Berechnung.</t>
  </si>
  <si>
    <t>Ganz rechts in den Spalten AA und AB wird angezeigt, ob die Fläche als begrünt gilt, 
bzw ob der Boden zu lange nicht begrünt (offen) war, ein Anbau zu spät, die Anbaudauer zu kurz war, 
oder der Boden offen in den Winter geht.</t>
  </si>
  <si>
    <t>Eine Fläche gilt als begrünt, wenn der maximale Zeitraum zwischen:
 - Ernte Hauptfrucht – Anlage Zwischenfrucht: 30 Tage
 - Umbruch Zwischenfrucht – Anbau Hauptfrucht: 30 Tage
 - Ernte Hauptfrucht – Anbau Hauptfrucht: 50 Tage nicht übersteigt</t>
  </si>
  <si>
    <t>Fragen und Anregungen an:</t>
  </si>
  <si>
    <t>simon.kriegner-schramml@lk-ooe.at</t>
  </si>
  <si>
    <t xml:space="preserve">Fragen und Anregungen an: </t>
  </si>
  <si>
    <r>
      <rPr>
        <b/>
        <u/>
        <sz val="10"/>
        <rFont val="Arial"/>
        <family val="2"/>
      </rPr>
      <t>Laufende schlagbezogene Aufzeichnungen über folgende Termine sind notwendig:</t>
    </r>
    <r>
      <rPr>
        <sz val="10"/>
        <rFont val="Arial"/>
        <family val="2"/>
      </rPr>
      <t xml:space="preserve">
- Ernte Hauptfrucht
- Anlage und Umbruch Zwischenfrucht (Begrünung)
- Anlage Nachfolge-Hauptfrucht</t>
    </r>
  </si>
  <si>
    <r>
      <t>In den Spalten</t>
    </r>
    <r>
      <rPr>
        <b/>
        <sz val="10"/>
        <rFont val="Arial"/>
        <family val="2"/>
      </rPr>
      <t xml:space="preserve"> "Folgefrucht 1 - 3"</t>
    </r>
    <r>
      <rPr>
        <sz val="10"/>
        <rFont val="Arial"/>
        <family val="2"/>
      </rPr>
      <t xml:space="preserve"> sind alle Folgekulturen, die im Betrachtungszeitraum angebaut werden, 
einzutragen, das sind weitere Hauptkulturen, wie zB Buchweizen mit Mähdrusch, oder Gemüseanbau 
mit mehreren Sätzen, oder Sommer- und Winterbegrünungen und der Anbau von Winterungen für das Folgejahr.</t>
    </r>
  </si>
  <si>
    <t>Kontaktdaten 
Boden.Wasser.Schutz.Beratung:</t>
  </si>
  <si>
    <t>zulässige Jahreseingaben</t>
  </si>
  <si>
    <t>Begrünung später als 15. Oktober</t>
  </si>
  <si>
    <t>Die Anlage von Zwischenfrüchten hat bis spätestens 15. 10. zu erfolgen,
die Mindestanlagedauer von Zwischenfrüchten muss mindestens 42 Tage betragen.</t>
  </si>
  <si>
    <t>Nach dem 20. September bis spätestens am 15. Oktober angelegte Zwischenfrüchte können auch in Reinsaat angelegt werden, müssen jedoch winterhart sein und dürfen frühestens am 15. Februar des Folgejahres umgebrochen werden. Der Umbruch der Zwischenfrucht ist im Formular des Folgejahres zu erfassen.</t>
  </si>
  <si>
    <t>nicht begrünt n1.F bis</t>
  </si>
  <si>
    <t>nicht begrünt n1.F von</t>
  </si>
  <si>
    <t>nicht begrünt n2.F von</t>
  </si>
  <si>
    <t>nicht begrünt n2.F bis</t>
  </si>
  <si>
    <t>nicht begrünt n3.F von</t>
  </si>
  <si>
    <t>nicht begrünt n3.F bis</t>
  </si>
  <si>
    <t>Nicht begrünt 01.01. bis HF</t>
  </si>
  <si>
    <t>Aufzeichnungsjahr 01.01.</t>
  </si>
  <si>
    <r>
      <t xml:space="preserve">Datumseingabe: Tag Bindestrich Monat (Bindestrich Jahr) oder Tag Punkt Monat (Punkt Jahr)
                      z.B.: </t>
    </r>
    <r>
      <rPr>
        <b/>
        <u/>
        <sz val="10"/>
        <color rgb="FFFF0000"/>
        <rFont val="Arial"/>
        <family val="2"/>
      </rPr>
      <t>01.10.2023</t>
    </r>
    <r>
      <rPr>
        <b/>
        <sz val="10"/>
        <color rgb="FFFF0000"/>
        <rFont val="Arial"/>
        <family val="2"/>
      </rPr>
      <t xml:space="preserve"> oder </t>
    </r>
    <r>
      <rPr>
        <b/>
        <u/>
        <sz val="10"/>
        <color rgb="FFFF0000"/>
        <rFont val="Arial"/>
        <family val="2"/>
      </rPr>
      <t>01-10-2023</t>
    </r>
    <r>
      <rPr>
        <b/>
        <sz val="10"/>
        <color rgb="FFFF0000"/>
        <rFont val="Arial"/>
        <family val="2"/>
      </rPr>
      <t xml:space="preserve"> für das Datum 1. Oktober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</si>
</sst>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 ;\-#,##0.00\ ;&quot; -&quot;#\ ;@\ "/>
    <numFmt numFmtId="167" formatCode="* #,##0.00\ ;\-* #,##0.00\ ;* \-#\ ;@\ "/>
  </numFmts>
  <fonts count="55">
    <font>
      <sz val="10"/>
      <name val="Arial"/>
      <family val="2"/>
    </font>
    <font>
      <sz val="10"/>
      <name val="Arial"/>
      <family val="2"/>
    </font>
    <font>
      <b/>
      <sz val="18"/>
      <name val="Arial"/>
      <family val="2"/>
    </font>
    <font>
      <b/>
      <sz val="18"/>
      <name val="Arial"/>
      <family val="2"/>
      <charset val="1"/>
    </font>
    <font>
      <b/>
      <sz val="11"/>
      <color rgb="FF0000FF"/>
      <name val="Arial"/>
      <family val="2"/>
    </font>
    <font>
      <u/>
      <sz val="10"/>
      <color indexed="12"/>
      <name val="Arial"/>
      <family val="2"/>
    </font>
    <font>
      <sz val="24"/>
      <color indexed="12"/>
      <name val="Arial"/>
      <family val="2"/>
    </font>
    <font>
      <sz val="22"/>
      <color indexed="12"/>
      <name val="Arial"/>
      <family val="2"/>
    </font>
    <font>
      <sz val="9"/>
      <color rgb="FFFF0000"/>
      <name val="Arial"/>
      <family val="2"/>
    </font>
    <font>
      <b/>
      <sz val="11"/>
      <name val="Arial"/>
      <family val="2"/>
    </font>
    <font>
      <sz val="10"/>
      <name val="Mangal"/>
      <family val="2"/>
    </font>
    <font>
      <b/>
      <sz val="10"/>
      <name val="Mangal"/>
      <family val="1"/>
    </font>
    <font>
      <b/>
      <sz val="16"/>
      <name val="Arial"/>
      <family val="2"/>
    </font>
    <font>
      <sz val="16"/>
      <name val="Arial"/>
      <family val="2"/>
    </font>
    <font>
      <b/>
      <sz val="12"/>
      <name val="Arial"/>
      <family val="2"/>
    </font>
    <font>
      <b/>
      <sz val="14"/>
      <name val="Arial"/>
      <family val="2"/>
    </font>
    <font>
      <sz val="10"/>
      <color rgb="FF0000FF"/>
      <name val="Arial"/>
      <family val="2"/>
    </font>
    <font>
      <sz val="11"/>
      <name val="Arial"/>
      <family val="2"/>
    </font>
    <font>
      <sz val="14"/>
      <name val="Arial"/>
      <family val="2"/>
    </font>
    <font>
      <b/>
      <sz val="14"/>
      <color rgb="FF008000"/>
      <name val="Arial"/>
      <family val="2"/>
    </font>
    <font>
      <sz val="11"/>
      <color rgb="FF0000FF"/>
      <name val="Arial"/>
      <family val="2"/>
    </font>
    <font>
      <sz val="8"/>
      <color rgb="FFFF0000"/>
      <name val="Arial"/>
      <family val="2"/>
    </font>
    <font>
      <sz val="12"/>
      <name val="Arial"/>
      <family val="2"/>
    </font>
    <font>
      <sz val="13"/>
      <color rgb="FFFF0000"/>
      <name val="Arial"/>
      <family val="2"/>
    </font>
    <font>
      <b/>
      <sz val="10"/>
      <name val="Arial"/>
      <family val="2"/>
    </font>
    <font>
      <sz val="9"/>
      <name val="Arial"/>
      <family val="2"/>
    </font>
    <font>
      <sz val="8"/>
      <name val="Arial"/>
      <family val="2"/>
    </font>
    <font>
      <b/>
      <sz val="10"/>
      <color rgb="FFFF0000"/>
      <name val="Arial"/>
      <family val="2"/>
    </font>
    <font>
      <sz val="7"/>
      <name val="Arial"/>
      <family val="2"/>
    </font>
    <font>
      <sz val="12"/>
      <color rgb="FFFF0000"/>
      <name val="Arial"/>
      <family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sz val="11"/>
      <color indexed="8"/>
      <name val="Arial"/>
      <family val="2"/>
    </font>
    <font>
      <b/>
      <sz val="18"/>
      <color indexed="62"/>
      <name val="Cambria"/>
      <family val="2"/>
    </font>
    <font>
      <b/>
      <sz val="15"/>
      <color indexed="62"/>
      <name val="Arial"/>
      <family val="2"/>
    </font>
    <font>
      <b/>
      <sz val="13"/>
      <color indexed="62"/>
      <name val="Arial"/>
      <family val="2"/>
    </font>
    <font>
      <b/>
      <sz val="11"/>
      <color indexed="62"/>
      <name val="Arial"/>
      <family val="2"/>
    </font>
    <font>
      <sz val="11"/>
      <color indexed="52"/>
      <name val="Arial"/>
      <family val="2"/>
    </font>
    <font>
      <sz val="11"/>
      <color indexed="10"/>
      <name val="Arial"/>
      <family val="2"/>
    </font>
    <font>
      <b/>
      <sz val="11"/>
      <color indexed="9"/>
      <name val="Arial"/>
      <family val="2"/>
    </font>
    <font>
      <b/>
      <sz val="11"/>
      <name val="Mangal"/>
      <family val="1"/>
    </font>
    <font>
      <u/>
      <sz val="10"/>
      <name val="Arial"/>
      <family val="2"/>
    </font>
    <font>
      <b/>
      <u/>
      <sz val="10"/>
      <name val="Arial"/>
      <family val="2"/>
    </font>
    <font>
      <b/>
      <u/>
      <sz val="10"/>
      <color rgb="FFFF0000"/>
      <name val="Arial"/>
      <family val="2"/>
    </font>
    <font>
      <b/>
      <sz val="11"/>
      <color rgb="FFFF0000"/>
      <name val="Arial"/>
      <family val="2"/>
    </font>
    <font>
      <b/>
      <u/>
      <sz val="11"/>
      <name val="Arial"/>
      <family val="2"/>
    </font>
    <font>
      <u/>
      <sz val="12"/>
      <color indexed="12"/>
      <name val="Arial"/>
      <family val="2"/>
    </font>
    <font>
      <sz val="11"/>
      <color indexed="12"/>
      <name val="Arial"/>
      <family val="2"/>
    </font>
  </fonts>
  <fills count="25">
    <fill>
      <patternFill patternType="none"/>
    </fill>
    <fill>
      <patternFill patternType="gray125"/>
    </fill>
    <fill>
      <patternFill patternType="solid">
        <fgColor theme="0" tint="-0.14999847407452621"/>
        <bgColor indexed="31"/>
      </patternFill>
    </fill>
    <fill>
      <patternFill patternType="solid">
        <fgColor theme="0" tint="-0.14999847407452621"/>
        <bgColor indexed="64"/>
      </patternFill>
    </fill>
    <fill>
      <patternFill patternType="solid">
        <fgColor indexed="42"/>
        <bgColor indexed="27"/>
      </patternFill>
    </fill>
    <fill>
      <patternFill patternType="solid">
        <fgColor rgb="FFFFC000"/>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FFFFCC"/>
        <bgColor indexed="64"/>
      </patternFill>
    </fill>
    <fill>
      <patternFill patternType="solid">
        <fgColor rgb="FFCCFF99"/>
        <bgColor indexed="64"/>
      </patternFill>
    </fill>
    <fill>
      <patternFill patternType="solid">
        <fgColor indexed="49"/>
        <bgColor indexed="57"/>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4"/>
        <bgColor indexed="24"/>
      </patternFill>
    </fill>
    <fill>
      <patternFill patternType="solid">
        <fgColor indexed="13"/>
        <bgColor indexed="51"/>
      </patternFill>
    </fill>
    <fill>
      <patternFill patternType="solid">
        <fgColor indexed="27"/>
        <bgColor indexed="41"/>
      </patternFill>
    </fill>
    <fill>
      <patternFill patternType="solid">
        <fgColor indexed="26"/>
        <bgColor indexed="16"/>
      </patternFill>
    </fill>
    <fill>
      <patternFill patternType="solid">
        <fgColor indexed="14"/>
        <bgColor indexed="20"/>
      </patternFill>
    </fill>
    <fill>
      <patternFill patternType="solid">
        <fgColor indexed="55"/>
        <bgColor indexed="23"/>
      </patternFill>
    </fill>
    <fill>
      <patternFill patternType="solid">
        <fgColor theme="6" tint="0.39997558519241921"/>
        <bgColor indexed="64"/>
      </patternFill>
    </fill>
    <fill>
      <patternFill patternType="solid">
        <fgColor indexed="42"/>
        <bgColor indexed="15"/>
      </patternFill>
    </fill>
    <fill>
      <patternFill patternType="solid">
        <fgColor rgb="FFCCFFCC"/>
        <bgColor indexed="64"/>
      </patternFill>
    </fill>
    <fill>
      <patternFill patternType="solid">
        <fgColor theme="0" tint="-0.249977111117893"/>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indexed="64"/>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right/>
      <top/>
      <bottom style="medium">
        <color indexed="64"/>
      </bottom>
      <diagonal/>
    </border>
    <border>
      <left style="thin">
        <color indexed="64"/>
      </left>
      <right style="thin">
        <color auto="1"/>
      </right>
      <top style="thin">
        <color auto="1"/>
      </top>
      <bottom/>
      <diagonal/>
    </border>
    <border>
      <left style="medium">
        <color indexed="64"/>
      </left>
      <right style="thin">
        <color auto="1"/>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thin">
        <color auto="1"/>
      </right>
      <top/>
      <bottom/>
      <diagonal/>
    </border>
    <border>
      <left style="thin">
        <color auto="1"/>
      </left>
      <right/>
      <top/>
      <bottom/>
      <diagonal/>
    </border>
    <border>
      <left style="medium">
        <color indexed="64"/>
      </left>
      <right style="thin">
        <color auto="1"/>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auto="1"/>
      </bottom>
      <diagonal/>
    </border>
    <border>
      <left/>
      <right style="thin">
        <color auto="1"/>
      </right>
      <top/>
      <bottom/>
      <diagonal/>
    </border>
    <border>
      <left style="thin">
        <color indexed="64"/>
      </left>
      <right style="medium">
        <color indexed="64"/>
      </right>
      <top/>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medium">
        <color indexed="64"/>
      </right>
      <top/>
      <bottom style="thin">
        <color indexed="64"/>
      </bottom>
      <diagonal/>
    </border>
    <border>
      <left style="thin">
        <color auto="1"/>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
      <left/>
      <right/>
      <top style="thin">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indexed="64"/>
      </left>
      <right/>
      <top/>
      <bottom style="thin">
        <color auto="1"/>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auto="1"/>
      </right>
      <top/>
      <bottom style="thin">
        <color auto="1"/>
      </bottom>
      <diagonal/>
    </border>
    <border>
      <left style="thin">
        <color auto="1"/>
      </left>
      <right style="medium">
        <color indexed="64"/>
      </right>
      <top/>
      <bottom style="thin">
        <color indexed="64"/>
      </bottom>
      <diagonal/>
    </border>
  </borders>
  <cellStyleXfs count="51">
    <xf numFmtId="0" fontId="0" fillId="0" borderId="0"/>
    <xf numFmtId="0" fontId="10" fillId="0" borderId="0" applyNumberFormat="0" applyFill="0" applyBorder="0" applyProtection="0"/>
    <xf numFmtId="0" fontId="5" fillId="0" borderId="0" applyNumberFormat="0" applyFill="0" applyBorder="0" applyProtection="0"/>
    <xf numFmtId="0" fontId="30" fillId="10" borderId="0" applyNumberFormat="0" applyBorder="0" applyProtection="0"/>
    <xf numFmtId="0" fontId="30" fillId="11" borderId="0" applyNumberFormat="0" applyBorder="0" applyProtection="0"/>
    <xf numFmtId="0" fontId="30" fillId="12" borderId="0" applyNumberFormat="0" applyBorder="0" applyProtection="0"/>
    <xf numFmtId="0" fontId="30" fillId="13" borderId="0" applyNumberFormat="0" applyBorder="0" applyProtection="0"/>
    <xf numFmtId="0" fontId="30" fillId="10" borderId="0" applyNumberFormat="0" applyBorder="0" applyProtection="0"/>
    <xf numFmtId="0" fontId="30" fillId="14" borderId="0" applyNumberFormat="0" applyBorder="0" applyProtection="0"/>
    <xf numFmtId="0" fontId="31" fillId="15" borderId="47" applyNumberFormat="0" applyProtection="0"/>
    <xf numFmtId="0" fontId="31" fillId="15" borderId="47" applyNumberFormat="0" applyProtection="0"/>
    <xf numFmtId="0" fontId="32" fillId="15" borderId="48" applyNumberFormat="0" applyProtection="0"/>
    <xf numFmtId="0" fontId="32" fillId="15" borderId="48" applyNumberFormat="0" applyProtection="0"/>
    <xf numFmtId="0" fontId="33" fillId="16" borderId="48" applyNumberFormat="0" applyProtection="0"/>
    <xf numFmtId="0" fontId="33" fillId="16" borderId="48" applyNumberFormat="0" applyProtection="0"/>
    <xf numFmtId="0" fontId="34" fillId="0" borderId="49" applyNumberFormat="0" applyFill="0" applyProtection="0"/>
    <xf numFmtId="0" fontId="34" fillId="0" borderId="49" applyNumberFormat="0" applyFill="0" applyProtection="0"/>
    <xf numFmtId="0" fontId="34" fillId="0" borderId="49" applyNumberFormat="0" applyFill="0" applyProtection="0"/>
    <xf numFmtId="0" fontId="34" fillId="0" borderId="49" applyNumberFormat="0" applyFill="0" applyProtection="0"/>
    <xf numFmtId="0" fontId="35" fillId="0" borderId="0" applyNumberFormat="0" applyFill="0" applyBorder="0" applyProtection="0"/>
    <xf numFmtId="0" fontId="36" fillId="17" borderId="0" applyNumberFormat="0" applyBorder="0" applyProtection="0"/>
    <xf numFmtId="166" fontId="1" fillId="0" borderId="0" applyFill="0" applyBorder="0" applyProtection="0"/>
    <xf numFmtId="167" fontId="1" fillId="0" borderId="0" applyFill="0" applyBorder="0" applyProtection="0"/>
    <xf numFmtId="166" fontId="1" fillId="0" borderId="0" applyFill="0" applyBorder="0" applyProtection="0"/>
    <xf numFmtId="0" fontId="10" fillId="0" borderId="0" applyNumberFormat="0" applyFill="0" applyBorder="0" applyProtection="0"/>
    <xf numFmtId="0" fontId="10" fillId="0" borderId="0" applyNumberFormat="0" applyFill="0" applyBorder="0" applyProtection="0"/>
    <xf numFmtId="0" fontId="37" fillId="16" borderId="0" applyNumberFormat="0" applyBorder="0" applyProtection="0"/>
    <xf numFmtId="0" fontId="1" fillId="18" borderId="50" applyNumberFormat="0" applyProtection="0"/>
    <xf numFmtId="0" fontId="1" fillId="18" borderId="50" applyNumberFormat="0" applyProtection="0"/>
    <xf numFmtId="9" fontId="1" fillId="0" borderId="0" applyFill="0" applyBorder="0" applyProtection="0"/>
    <xf numFmtId="0" fontId="10" fillId="0" borderId="0" applyNumberFormat="0" applyFill="0" applyBorder="0" applyProtection="0"/>
    <xf numFmtId="0" fontId="10" fillId="0" borderId="0" applyNumberFormat="0" applyFill="0" applyBorder="0" applyProtection="0"/>
    <xf numFmtId="0" fontId="38" fillId="19" borderId="0" applyNumberFormat="0" applyBorder="0" applyProtection="0"/>
    <xf numFmtId="0" fontId="1" fillId="0" borderId="0"/>
    <xf numFmtId="0" fontId="1" fillId="0" borderId="0"/>
    <xf numFmtId="0" fontId="39" fillId="0" borderId="0"/>
    <xf numFmtId="0" fontId="39" fillId="0" borderId="0"/>
    <xf numFmtId="0" fontId="39" fillId="0" borderId="0"/>
    <xf numFmtId="0" fontId="39" fillId="0" borderId="0"/>
    <xf numFmtId="0" fontId="1" fillId="0" borderId="0"/>
    <xf numFmtId="0" fontId="39" fillId="0" borderId="0"/>
    <xf numFmtId="0" fontId="1" fillId="0" borderId="0"/>
    <xf numFmtId="0" fontId="40" fillId="0" borderId="0" applyNumberFormat="0" applyFill="0" applyBorder="0" applyProtection="0"/>
    <xf numFmtId="0" fontId="41" fillId="0" borderId="51" applyNumberFormat="0" applyFill="0" applyProtection="0"/>
    <xf numFmtId="0" fontId="40" fillId="0" borderId="0" applyNumberFormat="0" applyFill="0" applyBorder="0" applyProtection="0"/>
    <xf numFmtId="0" fontId="42" fillId="0" borderId="52" applyNumberFormat="0" applyFill="0" applyProtection="0"/>
    <xf numFmtId="0" fontId="43" fillId="0" borderId="53" applyNumberFormat="0" applyFill="0" applyProtection="0"/>
    <xf numFmtId="0" fontId="43" fillId="0" borderId="0" applyNumberFormat="0" applyFill="0" applyBorder="0" applyProtection="0"/>
    <xf numFmtId="0" fontId="44" fillId="0" borderId="54" applyNumberFormat="0" applyFill="0" applyProtection="0"/>
    <xf numFmtId="0" fontId="45" fillId="0" borderId="0" applyNumberFormat="0" applyFill="0" applyBorder="0" applyProtection="0"/>
    <xf numFmtId="0" fontId="46" fillId="20" borderId="55" applyNumberFormat="0" applyProtection="0"/>
  </cellStyleXfs>
  <cellXfs count="233">
    <xf numFmtId="0" fontId="0" fillId="0" borderId="0" xfId="0"/>
    <xf numFmtId="0" fontId="2" fillId="2" borderId="0" xfId="0" applyFont="1" applyFill="1" applyBorder="1" applyAlignment="1">
      <alignment vertical="center"/>
    </xf>
    <xf numFmtId="0" fontId="3" fillId="2" borderId="0" xfId="0" applyFont="1" applyFill="1" applyBorder="1" applyAlignment="1">
      <alignment vertical="center"/>
    </xf>
    <xf numFmtId="0" fontId="4" fillId="3" borderId="0" xfId="0" applyFont="1" applyFill="1" applyBorder="1" applyAlignment="1"/>
    <xf numFmtId="0" fontId="6" fillId="4" borderId="1" xfId="2" applyNumberFormat="1" applyFont="1" applyFill="1" applyBorder="1" applyAlignment="1" applyProtection="1">
      <alignment horizontal="center" vertical="center"/>
    </xf>
    <xf numFmtId="0" fontId="8" fillId="3" borderId="3" xfId="0" applyFont="1" applyFill="1" applyBorder="1" applyAlignment="1">
      <alignment vertical="top"/>
    </xf>
    <xf numFmtId="0" fontId="8" fillId="3" borderId="4" xfId="0" applyFont="1" applyFill="1" applyBorder="1" applyAlignment="1">
      <alignment vertical="top"/>
    </xf>
    <xf numFmtId="0" fontId="0" fillId="0" borderId="5" xfId="0" applyBorder="1" applyAlignment="1">
      <alignment horizontal="right"/>
    </xf>
    <xf numFmtId="0" fontId="8" fillId="3" borderId="6" xfId="0" applyFont="1" applyFill="1" applyBorder="1" applyAlignment="1">
      <alignment vertical="top"/>
    </xf>
    <xf numFmtId="0" fontId="9" fillId="5" borderId="0" xfId="0" applyFont="1" applyFill="1" applyAlignment="1">
      <alignment horizontal="right"/>
    </xf>
    <xf numFmtId="164" fontId="11" fillId="5" borderId="7" xfId="1" applyNumberFormat="1" applyFont="1" applyFill="1" applyBorder="1" applyAlignment="1">
      <alignment horizontal="center"/>
    </xf>
    <xf numFmtId="0" fontId="0" fillId="3" borderId="0" xfId="0" applyFill="1"/>
    <xf numFmtId="0" fontId="0" fillId="3" borderId="7" xfId="0" applyFill="1" applyBorder="1"/>
    <xf numFmtId="0" fontId="0" fillId="3" borderId="8" xfId="0" applyFill="1" applyBorder="1"/>
    <xf numFmtId="0" fontId="0" fillId="3" borderId="1" xfId="0" applyFill="1" applyBorder="1"/>
    <xf numFmtId="0" fontId="16" fillId="3" borderId="8" xfId="0" applyFont="1" applyFill="1" applyBorder="1" applyAlignment="1">
      <alignment vertical="top"/>
    </xf>
    <xf numFmtId="0" fontId="14" fillId="3" borderId="2" xfId="0" applyFont="1" applyFill="1" applyBorder="1" applyAlignment="1">
      <alignment horizontal="right" vertical="center"/>
    </xf>
    <xf numFmtId="0" fontId="16" fillId="3" borderId="0" xfId="0" applyFont="1" applyFill="1" applyBorder="1" applyAlignment="1">
      <alignment vertical="top"/>
    </xf>
    <xf numFmtId="0" fontId="0" fillId="0" borderId="7" xfId="0" applyBorder="1" applyAlignment="1">
      <alignment horizontal="right"/>
    </xf>
    <xf numFmtId="0" fontId="0" fillId="0" borderId="0" xfId="0" applyAlignment="1">
      <alignment horizontal="right" vertical="center"/>
    </xf>
    <xf numFmtId="4" fontId="0" fillId="0" borderId="7" xfId="0" applyNumberFormat="1" applyBorder="1" applyAlignment="1">
      <alignment horizontal="center" vertical="center"/>
    </xf>
    <xf numFmtId="0" fontId="0" fillId="3" borderId="9" xfId="0" applyFill="1" applyBorder="1"/>
    <xf numFmtId="0" fontId="15" fillId="3" borderId="8" xfId="0" applyFont="1" applyFill="1" applyBorder="1" applyAlignment="1">
      <alignment vertical="center" shrinkToFit="1"/>
    </xf>
    <xf numFmtId="0" fontId="15" fillId="3" borderId="7" xfId="0" applyFont="1" applyFill="1" applyBorder="1" applyAlignment="1">
      <alignment horizontal="right" vertical="center" indent="1"/>
    </xf>
    <xf numFmtId="0" fontId="19" fillId="3" borderId="0" xfId="0" applyFont="1" applyFill="1" applyBorder="1" applyAlignment="1">
      <alignment vertical="center"/>
    </xf>
    <xf numFmtId="0" fontId="20" fillId="3" borderId="0" xfId="0" applyFont="1" applyFill="1" applyAlignment="1">
      <alignment vertical="top" wrapText="1"/>
    </xf>
    <xf numFmtId="0" fontId="20" fillId="3" borderId="0" xfId="0" applyFont="1" applyFill="1" applyBorder="1" applyAlignment="1">
      <alignment vertical="top"/>
    </xf>
    <xf numFmtId="2" fontId="0" fillId="0" borderId="7" xfId="0" applyNumberFormat="1" applyBorder="1" applyAlignment="1">
      <alignment horizontal="center" vertical="center"/>
    </xf>
    <xf numFmtId="0" fontId="0" fillId="3" borderId="4" xfId="0" applyFill="1" applyBorder="1"/>
    <xf numFmtId="0" fontId="21" fillId="3" borderId="10" xfId="0" applyFont="1" applyFill="1" applyBorder="1" applyAlignment="1">
      <alignment vertical="top" wrapText="1"/>
    </xf>
    <xf numFmtId="4" fontId="22" fillId="6" borderId="5" xfId="0" applyNumberFormat="1" applyFont="1" applyFill="1" applyBorder="1" applyAlignment="1" applyProtection="1">
      <alignment horizontal="center" vertical="center"/>
    </xf>
    <xf numFmtId="0" fontId="23" fillId="3" borderId="10" xfId="0" applyFont="1" applyFill="1" applyBorder="1" applyAlignment="1">
      <alignment vertical="center"/>
    </xf>
    <xf numFmtId="0" fontId="20" fillId="3" borderId="10" xfId="0" applyFont="1" applyFill="1" applyBorder="1" applyAlignment="1">
      <alignment vertical="top"/>
    </xf>
    <xf numFmtId="0" fontId="9" fillId="5" borderId="0" xfId="0" applyFont="1" applyFill="1" applyAlignment="1">
      <alignment horizontal="right" vertical="center"/>
    </xf>
    <xf numFmtId="0" fontId="9" fillId="5" borderId="0" xfId="0" applyFont="1" applyFill="1" applyAlignment="1">
      <alignment horizontal="right" vertical="top"/>
    </xf>
    <xf numFmtId="165" fontId="9" fillId="5" borderId="7" xfId="0" applyNumberFormat="1" applyFont="1" applyFill="1" applyBorder="1" applyAlignment="1">
      <alignment horizontal="center" vertical="center"/>
    </xf>
    <xf numFmtId="0" fontId="0" fillId="3" borderId="7" xfId="0" applyFill="1" applyBorder="1" applyAlignment="1">
      <alignment horizontal="center" vertical="center" wrapText="1"/>
    </xf>
    <xf numFmtId="0" fontId="25" fillId="3" borderId="7" xfId="0" applyFont="1" applyFill="1" applyBorder="1" applyAlignment="1">
      <alignment horizontal="center" vertical="center" wrapText="1"/>
    </xf>
    <xf numFmtId="0" fontId="9" fillId="0" borderId="17" xfId="0" applyFont="1" applyBorder="1" applyAlignment="1">
      <alignment horizontal="center" vertical="center"/>
    </xf>
    <xf numFmtId="0" fontId="0" fillId="3" borderId="5" xfId="0" applyFill="1" applyBorder="1" applyAlignment="1">
      <alignment horizontal="center" vertical="center" wrapText="1"/>
    </xf>
    <xf numFmtId="0" fontId="0" fillId="0" borderId="18" xfId="0" applyBorder="1" applyAlignment="1">
      <alignment horizontal="center" vertical="center" wrapText="1"/>
    </xf>
    <xf numFmtId="0" fontId="0" fillId="3" borderId="0" xfId="0" applyFill="1" applyBorder="1" applyAlignment="1">
      <alignment vertical="center" wrapText="1"/>
    </xf>
    <xf numFmtId="0" fontId="17" fillId="3" borderId="0" xfId="0" applyFont="1" applyFill="1" applyBorder="1" applyAlignment="1">
      <alignment horizontal="center" vertical="top" wrapText="1"/>
    </xf>
    <xf numFmtId="0" fontId="17" fillId="3" borderId="26" xfId="0" applyFont="1" applyFill="1" applyBorder="1" applyAlignment="1">
      <alignment horizontal="right"/>
    </xf>
    <xf numFmtId="0" fontId="17" fillId="3" borderId="25" xfId="0" applyFont="1" applyFill="1" applyBorder="1" applyAlignment="1"/>
    <xf numFmtId="0" fontId="17" fillId="3" borderId="0" xfId="0" applyFont="1" applyFill="1" applyBorder="1" applyAlignment="1">
      <alignment wrapText="1"/>
    </xf>
    <xf numFmtId="0" fontId="0" fillId="3" borderId="0" xfId="0" applyFill="1" applyBorder="1" applyAlignment="1">
      <alignment horizontal="center" vertical="center" wrapText="1"/>
    </xf>
    <xf numFmtId="0" fontId="9" fillId="0" borderId="27" xfId="0" applyFont="1" applyBorder="1" applyAlignment="1">
      <alignment horizontal="center" vertical="center"/>
    </xf>
    <xf numFmtId="0" fontId="0" fillId="0" borderId="0" xfId="0" applyBorder="1" applyAlignment="1">
      <alignment horizontal="center" vertical="center" wrapText="1"/>
    </xf>
    <xf numFmtId="0" fontId="17" fillId="3" borderId="9" xfId="0" applyFont="1" applyFill="1" applyBorder="1" applyAlignment="1">
      <alignment vertical="center" wrapText="1"/>
    </xf>
    <xf numFmtId="0" fontId="9" fillId="3" borderId="5" xfId="0" applyFont="1" applyFill="1" applyBorder="1" applyAlignment="1">
      <alignment horizontal="center" vertical="center" wrapText="1"/>
    </xf>
    <xf numFmtId="0" fontId="26" fillId="7" borderId="27" xfId="0" applyFont="1" applyFill="1" applyBorder="1" applyAlignment="1">
      <alignment horizontal="center" vertical="center"/>
    </xf>
    <xf numFmtId="0" fontId="0" fillId="3" borderId="7" xfId="0" applyFill="1" applyBorder="1" applyAlignment="1">
      <alignment horizontal="center" vertical="center" shrinkToFit="1"/>
    </xf>
    <xf numFmtId="0" fontId="28" fillId="3" borderId="1" xfId="0" applyFont="1" applyFill="1" applyBorder="1" applyAlignment="1">
      <alignment horizontal="center" vertical="center" wrapText="1" shrinkToFit="1"/>
    </xf>
    <xf numFmtId="0" fontId="0" fillId="3" borderId="38" xfId="0" applyFill="1" applyBorder="1" applyAlignment="1">
      <alignment horizontal="center" vertical="center" shrinkToFit="1"/>
    </xf>
    <xf numFmtId="0" fontId="0" fillId="3" borderId="39" xfId="0" applyFill="1" applyBorder="1" applyAlignment="1">
      <alignment horizontal="center" vertical="center" shrinkToFit="1"/>
    </xf>
    <xf numFmtId="0" fontId="12" fillId="3" borderId="31" xfId="0" applyFont="1" applyFill="1" applyBorder="1" applyAlignment="1">
      <alignment horizontal="center" vertical="center" wrapText="1"/>
    </xf>
    <xf numFmtId="0" fontId="0" fillId="6" borderId="7" xfId="0" applyFill="1" applyBorder="1" applyAlignment="1">
      <alignment horizontal="center" vertical="center"/>
    </xf>
    <xf numFmtId="14" fontId="0" fillId="3" borderId="0" xfId="0" applyNumberFormat="1" applyFill="1" applyBorder="1" applyAlignment="1">
      <alignment horizontal="center" vertical="center"/>
    </xf>
    <xf numFmtId="0" fontId="0" fillId="3" borderId="7" xfId="0" applyFill="1" applyBorder="1" applyAlignment="1">
      <alignment horizontal="center" vertical="center"/>
    </xf>
    <xf numFmtId="0" fontId="0" fillId="0" borderId="40" xfId="0" applyBorder="1"/>
    <xf numFmtId="14" fontId="0" fillId="0" borderId="0" xfId="0" applyNumberFormat="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0" fillId="3" borderId="38" xfId="0" applyFill="1" applyBorder="1" applyAlignment="1">
      <alignment horizontal="center" vertical="center"/>
    </xf>
    <xf numFmtId="0" fontId="0" fillId="3" borderId="0" xfId="0" applyFill="1" applyBorder="1" applyAlignment="1">
      <alignment horizontal="center" vertical="center"/>
    </xf>
    <xf numFmtId="0" fontId="0" fillId="3" borderId="7" xfId="0" applyFill="1" applyBorder="1" applyAlignment="1">
      <alignment vertical="center"/>
    </xf>
    <xf numFmtId="0" fontId="24" fillId="3" borderId="7" xfId="0" applyFont="1" applyFill="1" applyBorder="1" applyAlignment="1">
      <alignment vertical="center"/>
    </xf>
    <xf numFmtId="0" fontId="0" fillId="8" borderId="7" xfId="0" applyFill="1" applyBorder="1" applyAlignment="1" applyProtection="1">
      <alignment horizontal="center" vertical="center"/>
      <protection locked="0"/>
    </xf>
    <xf numFmtId="0" fontId="0" fillId="9" borderId="39" xfId="0" applyFill="1" applyBorder="1" applyAlignment="1" applyProtection="1">
      <alignment horizontal="center" vertical="center" shrinkToFit="1"/>
      <protection locked="0"/>
    </xf>
    <xf numFmtId="0" fontId="29" fillId="6" borderId="44" xfId="0" applyFont="1" applyFill="1" applyBorder="1" applyAlignment="1">
      <alignment horizontal="center" vertical="center" wrapText="1" shrinkToFit="1"/>
    </xf>
    <xf numFmtId="14" fontId="0" fillId="0" borderId="25" xfId="0" applyNumberFormat="1" applyBorder="1" applyAlignment="1">
      <alignment horizontal="center" vertical="center"/>
    </xf>
    <xf numFmtId="0" fontId="27" fillId="0" borderId="7" xfId="0" applyFont="1" applyBorder="1" applyAlignment="1">
      <alignment horizontal="center" vertical="center"/>
    </xf>
    <xf numFmtId="1" fontId="0" fillId="0" borderId="7" xfId="0" applyNumberFormat="1" applyBorder="1" applyAlignment="1">
      <alignment horizontal="center" vertical="center"/>
    </xf>
    <xf numFmtId="1" fontId="24" fillId="0" borderId="40" xfId="0" applyNumberFormat="1" applyFont="1" applyBorder="1" applyAlignment="1">
      <alignment horizontal="center" vertical="center"/>
    </xf>
    <xf numFmtId="0" fontId="0" fillId="0" borderId="7" xfId="0" applyBorder="1" applyAlignment="1">
      <alignment horizontal="center" vertical="center"/>
    </xf>
    <xf numFmtId="164" fontId="10" fillId="0" borderId="0" xfId="1" applyNumberFormat="1" applyBorder="1" applyAlignment="1">
      <alignment horizontal="center" vertical="center"/>
    </xf>
    <xf numFmtId="1" fontId="0" fillId="0" borderId="39" xfId="0" applyNumberFormat="1" applyBorder="1" applyAlignment="1">
      <alignment horizontal="center" vertical="center"/>
    </xf>
    <xf numFmtId="1" fontId="0" fillId="0" borderId="38" xfId="0" applyNumberFormat="1" applyBorder="1" applyAlignment="1">
      <alignment horizontal="center" vertical="center"/>
    </xf>
    <xf numFmtId="0" fontId="0" fillId="0" borderId="39" xfId="0" applyBorder="1" applyAlignment="1">
      <alignment horizontal="center" vertical="center"/>
    </xf>
    <xf numFmtId="0" fontId="24" fillId="0" borderId="38" xfId="0" applyFont="1" applyBorder="1" applyAlignment="1">
      <alignment horizontal="center" vertical="center"/>
    </xf>
    <xf numFmtId="0" fontId="24" fillId="0" borderId="0" xfId="0" applyFont="1" applyBorder="1" applyAlignment="1">
      <alignment horizontal="center" vertical="center"/>
    </xf>
    <xf numFmtId="14" fontId="0" fillId="0" borderId="0" xfId="0" applyNumberFormat="1"/>
    <xf numFmtId="1" fontId="24" fillId="0" borderId="38" xfId="0" applyNumberFormat="1" applyFont="1" applyBorder="1" applyAlignment="1">
      <alignment horizontal="center" vertical="center"/>
    </xf>
    <xf numFmtId="0" fontId="0" fillId="0" borderId="25" xfId="0" applyBorder="1"/>
    <xf numFmtId="0" fontId="0" fillId="0" borderId="0" xfId="0" applyBorder="1"/>
    <xf numFmtId="2" fontId="15" fillId="8" borderId="7" xfId="0" applyNumberFormat="1" applyFont="1" applyFill="1" applyBorder="1" applyAlignment="1" applyProtection="1">
      <alignment horizontal="center" vertical="center"/>
      <protection locked="0"/>
    </xf>
    <xf numFmtId="0" fontId="8" fillId="3" borderId="0" xfId="0" applyFont="1" applyFill="1" applyBorder="1" applyAlignment="1">
      <alignment vertical="top"/>
    </xf>
    <xf numFmtId="0" fontId="16" fillId="3" borderId="0" xfId="0" applyFont="1" applyFill="1" applyBorder="1" applyAlignment="1">
      <alignment horizontal="left" vertical="top" indent="1"/>
    </xf>
    <xf numFmtId="0" fontId="9" fillId="3" borderId="0" xfId="0" applyFont="1" applyFill="1" applyAlignment="1">
      <alignment horizontal="left" vertical="center" indent="1"/>
    </xf>
    <xf numFmtId="0" fontId="22" fillId="3" borderId="9" xfId="0" applyFont="1" applyFill="1" applyBorder="1" applyAlignment="1">
      <alignment horizontal="right" vertical="center" indent="1"/>
    </xf>
    <xf numFmtId="0" fontId="0" fillId="9" borderId="56" xfId="0" applyFill="1" applyBorder="1" applyAlignment="1" applyProtection="1">
      <alignment horizontal="center" vertical="center" shrinkToFit="1"/>
      <protection locked="0"/>
    </xf>
    <xf numFmtId="0" fontId="0" fillId="21" borderId="7" xfId="0" applyFill="1" applyBorder="1" applyAlignment="1">
      <alignment horizontal="center" vertical="center"/>
    </xf>
    <xf numFmtId="0" fontId="20" fillId="3" borderId="60" xfId="0" applyFont="1" applyFill="1" applyBorder="1" applyAlignment="1">
      <alignment vertical="top"/>
    </xf>
    <xf numFmtId="0" fontId="20" fillId="3" borderId="61" xfId="0" applyFont="1" applyFill="1" applyBorder="1" applyAlignment="1">
      <alignment vertical="top"/>
    </xf>
    <xf numFmtId="0" fontId="0" fillId="0" borderId="62" xfId="0" applyBorder="1" applyAlignment="1">
      <alignment horizontal="center" vertical="center"/>
    </xf>
    <xf numFmtId="0" fontId="17" fillId="3" borderId="62" xfId="0" applyFont="1" applyFill="1" applyBorder="1" applyAlignment="1">
      <alignment horizontal="center" vertical="center"/>
    </xf>
    <xf numFmtId="0" fontId="0" fillId="0" borderId="62" xfId="0" applyBorder="1" applyAlignment="1">
      <alignment horizontal="center" vertical="center" wrapText="1"/>
    </xf>
    <xf numFmtId="0" fontId="17" fillId="8" borderId="7" xfId="0" applyFont="1" applyFill="1" applyBorder="1" applyAlignment="1" applyProtection="1">
      <alignment horizontal="center" vertical="center"/>
      <protection locked="0"/>
    </xf>
    <xf numFmtId="0" fontId="17" fillId="8" borderId="7" xfId="0" applyNumberFormat="1"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shrinkToFit="1"/>
      <protection locked="0"/>
    </xf>
    <xf numFmtId="16" fontId="17" fillId="8" borderId="7" xfId="0" applyNumberFormat="1" applyFont="1" applyFill="1" applyBorder="1" applyAlignment="1" applyProtection="1">
      <alignment horizontal="center" vertical="center" shrinkToFit="1"/>
      <protection locked="0"/>
    </xf>
    <xf numFmtId="1" fontId="17" fillId="6" borderId="7" xfId="0" applyNumberFormat="1" applyFont="1" applyFill="1" applyBorder="1" applyAlignment="1">
      <alignment horizontal="center" vertical="center"/>
    </xf>
    <xf numFmtId="0" fontId="17" fillId="8" borderId="7" xfId="0" applyFont="1" applyFill="1" applyBorder="1" applyAlignment="1" applyProtection="1">
      <alignment horizontal="center" vertical="center" shrinkToFit="1"/>
      <protection locked="0"/>
    </xf>
    <xf numFmtId="0" fontId="17" fillId="9" borderId="7" xfId="0" applyFont="1" applyFill="1" applyBorder="1" applyAlignment="1" applyProtection="1">
      <alignment horizontal="center" vertical="center" shrinkToFit="1"/>
      <protection locked="0"/>
    </xf>
    <xf numFmtId="16" fontId="17" fillId="8" borderId="1" xfId="0" applyNumberFormat="1" applyFont="1" applyFill="1" applyBorder="1" applyAlignment="1" applyProtection="1">
      <alignment horizontal="center" vertical="center" shrinkToFit="1"/>
      <protection locked="0"/>
    </xf>
    <xf numFmtId="1" fontId="17" fillId="6" borderId="7" xfId="0" applyNumberFormat="1" applyFont="1" applyFill="1" applyBorder="1" applyAlignment="1">
      <alignment horizontal="center" vertical="center" shrinkToFit="1"/>
    </xf>
    <xf numFmtId="1" fontId="17" fillId="6" borderId="38" xfId="0" applyNumberFormat="1" applyFont="1" applyFill="1" applyBorder="1" applyAlignment="1">
      <alignment horizontal="center" vertical="center" shrinkToFit="1"/>
    </xf>
    <xf numFmtId="164" fontId="47" fillId="6" borderId="39" xfId="1" applyNumberFormat="1" applyFont="1" applyFill="1" applyBorder="1" applyAlignment="1">
      <alignment horizontal="center" vertical="center" wrapText="1"/>
    </xf>
    <xf numFmtId="16" fontId="17" fillId="8" borderId="45" xfId="0" applyNumberFormat="1" applyFont="1" applyFill="1" applyBorder="1" applyAlignment="1" applyProtection="1">
      <alignment horizontal="center" vertical="center" shrinkToFit="1"/>
      <protection locked="0"/>
    </xf>
    <xf numFmtId="0" fontId="17" fillId="8" borderId="45" xfId="0" applyFont="1" applyFill="1" applyBorder="1" applyAlignment="1" applyProtection="1">
      <alignment horizontal="center" vertical="center" shrinkToFit="1"/>
      <protection locked="0"/>
    </xf>
    <xf numFmtId="0" fontId="17" fillId="9" borderId="45" xfId="0" applyFont="1" applyFill="1" applyBorder="1" applyAlignment="1" applyProtection="1">
      <alignment horizontal="center" vertical="center" shrinkToFit="1"/>
      <protection locked="0"/>
    </xf>
    <xf numFmtId="16" fontId="17" fillId="8" borderId="58" xfId="0" applyNumberFormat="1" applyFont="1" applyFill="1" applyBorder="1" applyAlignment="1" applyProtection="1">
      <alignment horizontal="center" vertical="center" shrinkToFit="1"/>
      <protection locked="0"/>
    </xf>
    <xf numFmtId="1" fontId="17" fillId="6" borderId="45" xfId="0" applyNumberFormat="1" applyFont="1" applyFill="1" applyBorder="1" applyAlignment="1">
      <alignment horizontal="center" vertical="center" shrinkToFit="1"/>
    </xf>
    <xf numFmtId="16" fontId="17" fillId="8" borderId="59" xfId="0" applyNumberFormat="1" applyFont="1" applyFill="1" applyBorder="1" applyAlignment="1" applyProtection="1">
      <alignment horizontal="center" vertical="center" shrinkToFit="1"/>
      <protection locked="0"/>
    </xf>
    <xf numFmtId="1" fontId="17" fillId="6" borderId="57" xfId="0" applyNumberFormat="1" applyFont="1" applyFill="1" applyBorder="1" applyAlignment="1">
      <alignment horizontal="center" vertical="center" shrinkToFit="1"/>
    </xf>
    <xf numFmtId="0" fontId="0" fillId="0" borderId="0" xfId="0" applyAlignment="1">
      <alignment horizontal="left"/>
    </xf>
    <xf numFmtId="0" fontId="14" fillId="22" borderId="64" xfId="33" applyFont="1" applyFill="1" applyBorder="1" applyAlignment="1" applyProtection="1">
      <alignment vertical="center"/>
    </xf>
    <xf numFmtId="0" fontId="1" fillId="22" borderId="65" xfId="33" applyFill="1" applyBorder="1" applyProtection="1"/>
    <xf numFmtId="0" fontId="53" fillId="22" borderId="66" xfId="2" applyNumberFormat="1" applyFont="1" applyFill="1" applyBorder="1" applyAlignment="1" applyProtection="1">
      <alignment horizontal="right" vertical="center" indent="1"/>
    </xf>
    <xf numFmtId="0" fontId="53" fillId="22" borderId="68" xfId="2" applyNumberFormat="1" applyFont="1" applyFill="1" applyBorder="1" applyAlignment="1" applyProtection="1">
      <alignment horizontal="center" vertical="center"/>
    </xf>
    <xf numFmtId="14" fontId="0" fillId="0" borderId="70" xfId="0" applyNumberFormat="1" applyBorder="1" applyAlignment="1">
      <alignment horizontal="center" vertical="center"/>
    </xf>
    <xf numFmtId="0" fontId="5" fillId="0" borderId="0" xfId="2"/>
    <xf numFmtId="0" fontId="0" fillId="0" borderId="0" xfId="0" applyAlignment="1">
      <alignment wrapText="1"/>
    </xf>
    <xf numFmtId="164" fontId="0" fillId="0" borderId="0" xfId="0" applyNumberFormat="1"/>
    <xf numFmtId="0" fontId="49" fillId="24" borderId="17" xfId="0" applyFont="1" applyFill="1" applyBorder="1" applyAlignment="1">
      <alignment horizontal="center" vertical="center"/>
    </xf>
    <xf numFmtId="0" fontId="0" fillId="0" borderId="40" xfId="0" applyBorder="1" applyAlignment="1">
      <alignment horizontal="center"/>
    </xf>
    <xf numFmtId="0" fontId="0" fillId="0" borderId="78" xfId="0" applyBorder="1" applyAlignment="1">
      <alignment horizontal="center"/>
    </xf>
    <xf numFmtId="2" fontId="0" fillId="0" borderId="0" xfId="0" applyNumberFormat="1"/>
    <xf numFmtId="0" fontId="0" fillId="0" borderId="62" xfId="0" applyFill="1" applyBorder="1" applyAlignment="1">
      <alignment horizontal="center" vertical="center" wrapText="1"/>
    </xf>
    <xf numFmtId="0" fontId="0" fillId="0" borderId="15" xfId="0" applyBorder="1" applyAlignment="1">
      <alignment horizontal="center" vertical="center" wrapText="1"/>
    </xf>
    <xf numFmtId="0" fontId="0" fillId="0" borderId="25" xfId="0" applyBorder="1" applyAlignment="1">
      <alignment horizontal="center" vertical="center" wrapText="1"/>
    </xf>
    <xf numFmtId="0" fontId="0" fillId="0" borderId="30" xfId="0" applyBorder="1" applyAlignment="1">
      <alignment horizontal="center" vertical="center" wrapText="1"/>
    </xf>
    <xf numFmtId="0" fontId="15" fillId="8" borderId="1" xfId="0" applyFont="1" applyFill="1" applyBorder="1" applyAlignment="1" applyProtection="1">
      <alignment horizontal="left" vertical="center"/>
      <protection locked="0"/>
    </xf>
    <xf numFmtId="0" fontId="15" fillId="8" borderId="8" xfId="0" applyFont="1" applyFill="1" applyBorder="1" applyAlignment="1" applyProtection="1">
      <alignment horizontal="left" vertical="center"/>
      <protection locked="0"/>
    </xf>
    <xf numFmtId="0" fontId="15" fillId="8" borderId="2" xfId="0" applyFont="1" applyFill="1" applyBorder="1" applyAlignment="1" applyProtection="1">
      <alignment horizontal="left" vertical="center"/>
      <protection locked="0"/>
    </xf>
    <xf numFmtId="0" fontId="25" fillId="7" borderId="14" xfId="0" applyFont="1" applyFill="1" applyBorder="1" applyAlignment="1">
      <alignment horizontal="center" textRotation="90"/>
    </xf>
    <xf numFmtId="0" fontId="25" fillId="7" borderId="24" xfId="0" applyFont="1" applyFill="1" applyBorder="1" applyAlignment="1">
      <alignment horizontal="center" textRotation="90"/>
    </xf>
    <xf numFmtId="0" fontId="7" fillId="4" borderId="1" xfId="2" applyNumberFormat="1" applyFont="1" applyFill="1" applyBorder="1" applyAlignment="1" applyProtection="1">
      <alignment horizontal="left" vertical="center"/>
    </xf>
    <xf numFmtId="0" fontId="7" fillId="4" borderId="2" xfId="2" applyNumberFormat="1" applyFont="1" applyFill="1" applyBorder="1" applyAlignment="1" applyProtection="1">
      <alignment horizontal="left" vertical="center"/>
    </xf>
    <xf numFmtId="0" fontId="22" fillId="3" borderId="15" xfId="0" applyFont="1" applyFill="1" applyBorder="1" applyAlignment="1">
      <alignment horizontal="center"/>
    </xf>
    <xf numFmtId="0" fontId="22" fillId="3" borderId="13" xfId="0" applyFont="1" applyFill="1" applyBorder="1" applyAlignment="1">
      <alignment horizontal="center"/>
    </xf>
    <xf numFmtId="0" fontId="22" fillId="3" borderId="16" xfId="0" applyFont="1" applyFill="1" applyBorder="1" applyAlignment="1">
      <alignment horizontal="center"/>
    </xf>
    <xf numFmtId="0" fontId="12" fillId="3" borderId="16"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30"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0" fontId="15" fillId="8" borderId="1" xfId="0" applyFont="1" applyFill="1" applyBorder="1" applyAlignment="1" applyProtection="1">
      <alignment horizontal="center" vertical="center"/>
      <protection locked="0"/>
    </xf>
    <xf numFmtId="0" fontId="15" fillId="8" borderId="8" xfId="0" applyFont="1" applyFill="1" applyBorder="1" applyAlignment="1" applyProtection="1">
      <alignment horizontal="center" vertical="center"/>
      <protection locked="0"/>
    </xf>
    <xf numFmtId="0" fontId="15" fillId="8" borderId="2" xfId="0" applyFont="1" applyFill="1" applyBorder="1" applyAlignment="1" applyProtection="1">
      <alignment horizontal="center" vertical="center"/>
      <protection locked="0"/>
    </xf>
    <xf numFmtId="0" fontId="25" fillId="3" borderId="13"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9" fillId="3" borderId="11" xfId="0" applyFont="1" applyFill="1" applyBorder="1" applyAlignment="1">
      <alignment horizontal="center" vertical="center" textRotation="90" wrapText="1"/>
    </xf>
    <xf numFmtId="0" fontId="9" fillId="3" borderId="21"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24" fillId="3" borderId="11" xfId="0" applyFont="1" applyFill="1" applyBorder="1" applyAlignment="1">
      <alignment horizontal="center" vertical="center" textRotation="90" wrapText="1"/>
    </xf>
    <xf numFmtId="0" fontId="24" fillId="3" borderId="21" xfId="0" applyFont="1" applyFill="1" applyBorder="1" applyAlignment="1">
      <alignment horizontal="center" vertical="center" textRotation="90" wrapText="1"/>
    </xf>
    <xf numFmtId="0" fontId="24" fillId="3" borderId="5" xfId="0" applyFont="1" applyFill="1" applyBorder="1" applyAlignment="1">
      <alignment horizontal="center" vertical="center" textRotation="90" wrapText="1"/>
    </xf>
    <xf numFmtId="0" fontId="17" fillId="3" borderId="3"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24" fillId="3" borderId="12" xfId="0" applyFont="1" applyFill="1" applyBorder="1" applyAlignment="1">
      <alignment horizontal="center" vertical="center" textRotation="90" wrapText="1"/>
    </xf>
    <xf numFmtId="0" fontId="24" fillId="3" borderId="23" xfId="0" applyFont="1" applyFill="1" applyBorder="1" applyAlignment="1">
      <alignment horizontal="center" vertical="center" textRotation="90" wrapText="1"/>
    </xf>
    <xf numFmtId="0" fontId="24" fillId="3" borderId="37" xfId="0" applyFont="1" applyFill="1" applyBorder="1" applyAlignment="1">
      <alignment horizontal="center" vertical="center" textRotation="90" wrapTex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4" fillId="3" borderId="16" xfId="0" applyFont="1" applyFill="1" applyBorder="1" applyAlignment="1">
      <alignment horizontal="center" vertical="center"/>
    </xf>
    <xf numFmtId="0" fontId="24" fillId="3" borderId="26" xfId="0" applyFont="1" applyFill="1" applyBorder="1" applyAlignment="1">
      <alignment horizontal="center" vertical="center"/>
    </xf>
    <xf numFmtId="0" fontId="0" fillId="3" borderId="22" xfId="0" applyFill="1" applyBorder="1" applyAlignment="1">
      <alignment horizontal="center" vertical="center"/>
    </xf>
    <xf numFmtId="0" fontId="0" fillId="3" borderId="0" xfId="0" applyFill="1" applyBorder="1" applyAlignment="1">
      <alignment horizontal="center" vertic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14" fillId="3" borderId="15"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34" xfId="0" applyFont="1" applyFill="1" applyBorder="1" applyAlignment="1">
      <alignment horizontal="center" vertical="center"/>
    </xf>
    <xf numFmtId="0" fontId="0" fillId="3" borderId="20"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5" xfId="0" applyFill="1" applyBorder="1" applyAlignment="1">
      <alignment horizontal="center" vertical="center" wrapText="1"/>
    </xf>
    <xf numFmtId="0" fontId="53" fillId="22" borderId="67" xfId="2" applyNumberFormat="1" applyFont="1" applyFill="1" applyBorder="1" applyAlignment="1" applyProtection="1">
      <alignment horizontal="left" vertical="center"/>
    </xf>
    <xf numFmtId="0" fontId="0" fillId="0" borderId="71" xfId="0" applyFont="1" applyBorder="1" applyAlignment="1">
      <alignment horizontal="left" vertical="center" wrapText="1"/>
    </xf>
    <xf numFmtId="0" fontId="0" fillId="0" borderId="44" xfId="0" applyFont="1" applyBorder="1" applyAlignment="1">
      <alignment horizontal="left" vertical="center" wrapText="1"/>
    </xf>
    <xf numFmtId="0" fontId="27" fillId="0" borderId="71" xfId="0" applyFont="1" applyBorder="1" applyAlignment="1">
      <alignment horizontal="center" vertical="center" wrapText="1"/>
    </xf>
    <xf numFmtId="0" fontId="27" fillId="0" borderId="44" xfId="0" applyFont="1" applyBorder="1" applyAlignment="1">
      <alignment horizontal="center" vertical="center" wrapText="1"/>
    </xf>
    <xf numFmtId="0" fontId="51" fillId="0" borderId="32" xfId="0" applyFont="1" applyBorder="1" applyAlignment="1">
      <alignment horizontal="center" vertical="center"/>
    </xf>
    <xf numFmtId="0" fontId="51" fillId="0" borderId="33" xfId="0" applyFont="1" applyBorder="1" applyAlignment="1">
      <alignment horizontal="center" vertical="center"/>
    </xf>
    <xf numFmtId="0" fontId="51" fillId="0" borderId="72" xfId="0" applyFont="1" applyBorder="1" applyAlignment="1">
      <alignment horizontal="center" vertical="center"/>
    </xf>
    <xf numFmtId="0" fontId="51" fillId="0" borderId="73" xfId="0" applyFont="1" applyBorder="1" applyAlignment="1">
      <alignment horizontal="center" vertical="center"/>
    </xf>
    <xf numFmtId="0" fontId="0" fillId="0" borderId="69" xfId="0" applyBorder="1" applyAlignment="1">
      <alignment horizontal="left" vertical="center" wrapText="1"/>
    </xf>
    <xf numFmtId="0" fontId="0" fillId="0" borderId="44" xfId="0" applyBorder="1" applyAlignment="1">
      <alignment horizontal="left" vertical="center" wrapText="1"/>
    </xf>
    <xf numFmtId="0" fontId="54" fillId="23" borderId="63" xfId="2" applyFont="1" applyFill="1" applyBorder="1" applyAlignment="1">
      <alignment horizontal="left" vertical="center" wrapText="1"/>
    </xf>
    <xf numFmtId="0" fontId="54" fillId="23" borderId="46" xfId="2" applyFont="1" applyFill="1" applyBorder="1" applyAlignment="1">
      <alignment horizontal="left" vertical="center" wrapText="1"/>
    </xf>
    <xf numFmtId="0" fontId="54" fillId="23" borderId="75" xfId="2" applyFont="1" applyFill="1" applyBorder="1" applyAlignment="1">
      <alignment horizontal="left" vertical="center" wrapText="1"/>
    </xf>
    <xf numFmtId="0" fontId="54" fillId="23" borderId="76" xfId="2" applyFont="1" applyFill="1" applyBorder="1" applyAlignment="1">
      <alignment horizontal="left" vertical="center" wrapText="1"/>
    </xf>
    <xf numFmtId="0" fontId="48" fillId="0" borderId="69"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52" fillId="23" borderId="77" xfId="0" applyFont="1" applyFill="1" applyBorder="1" applyAlignment="1">
      <alignment horizontal="center" vertical="center" wrapText="1"/>
    </xf>
    <xf numFmtId="0" fontId="52" fillId="23" borderId="63" xfId="0" applyFont="1" applyFill="1" applyBorder="1" applyAlignment="1">
      <alignment horizontal="center" vertical="center"/>
    </xf>
    <xf numFmtId="0" fontId="52" fillId="23" borderId="74" xfId="0" applyFont="1" applyFill="1" applyBorder="1" applyAlignment="1">
      <alignment horizontal="center" vertical="center"/>
    </xf>
    <xf numFmtId="0" fontId="52" fillId="23" borderId="75" xfId="0" applyFont="1" applyFill="1" applyBorder="1" applyAlignment="1">
      <alignment horizontal="center" vertical="center"/>
    </xf>
    <xf numFmtId="164" fontId="47" fillId="6" borderId="56" xfId="1" applyNumberFormat="1" applyFont="1" applyFill="1" applyBorder="1" applyAlignment="1">
      <alignment horizontal="center" vertical="center" wrapText="1"/>
    </xf>
    <xf numFmtId="0" fontId="17" fillId="8" borderId="38" xfId="0" applyFont="1" applyFill="1" applyBorder="1" applyAlignment="1" applyProtection="1">
      <alignment horizontal="center" vertical="center" wrapText="1"/>
      <protection locked="0"/>
    </xf>
    <xf numFmtId="0" fontId="0" fillId="8" borderId="38" xfId="0" applyFill="1" applyBorder="1" applyAlignment="1" applyProtection="1">
      <alignment horizontal="center" vertical="center" wrapText="1"/>
      <protection locked="0"/>
    </xf>
    <xf numFmtId="0" fontId="17" fillId="3" borderId="80" xfId="0" applyFont="1" applyFill="1" applyBorder="1" applyAlignment="1">
      <alignment horizontal="right" vertical="center"/>
    </xf>
    <xf numFmtId="0" fontId="17" fillId="3" borderId="79" xfId="0" applyFont="1" applyFill="1" applyBorder="1" applyAlignment="1">
      <alignment vertical="top"/>
    </xf>
    <xf numFmtId="0" fontId="0" fillId="3" borderId="81" xfId="0" applyFill="1" applyBorder="1" applyAlignment="1">
      <alignment horizontal="center" vertical="center" shrinkToFit="1"/>
    </xf>
    <xf numFmtId="0" fontId="0" fillId="3" borderId="82" xfId="0" applyFill="1" applyBorder="1" applyAlignment="1">
      <alignment horizontal="center" vertical="center" shrinkToFit="1"/>
    </xf>
    <xf numFmtId="0" fontId="0" fillId="3" borderId="83" xfId="0" applyFill="1" applyBorder="1" applyAlignment="1">
      <alignment horizontal="center" vertical="center" shrinkToFit="1"/>
    </xf>
    <xf numFmtId="0" fontId="0" fillId="3" borderId="70" xfId="0" applyFill="1" applyBorder="1" applyAlignment="1">
      <alignment horizontal="center" vertical="center" shrinkToFit="1"/>
    </xf>
    <xf numFmtId="1" fontId="17" fillId="6" borderId="45" xfId="0" applyNumberFormat="1" applyFont="1" applyFill="1" applyBorder="1" applyAlignment="1">
      <alignment horizontal="center" vertical="center"/>
    </xf>
    <xf numFmtId="0" fontId="26" fillId="3" borderId="0" xfId="0" applyFont="1" applyFill="1" applyBorder="1" applyAlignment="1"/>
    <xf numFmtId="16" fontId="17" fillId="8" borderId="70" xfId="0" applyNumberFormat="1" applyFont="1" applyFill="1" applyBorder="1" applyAlignment="1" applyProtection="1">
      <alignment horizontal="center" vertical="center" shrinkToFit="1"/>
      <protection locked="0"/>
    </xf>
    <xf numFmtId="0" fontId="29" fillId="6" borderId="38" xfId="0" applyFont="1" applyFill="1" applyBorder="1" applyAlignment="1">
      <alignment horizontal="center" vertical="center" wrapText="1" shrinkToFit="1"/>
    </xf>
    <xf numFmtId="0" fontId="29" fillId="6" borderId="57" xfId="0" applyFont="1" applyFill="1" applyBorder="1" applyAlignment="1">
      <alignment horizontal="center" vertical="center" wrapText="1" shrinkToFit="1"/>
    </xf>
  </cellXfs>
  <cellStyles count="51">
    <cellStyle name="Akzent1 2" xfId="3"/>
    <cellStyle name="Akzent2 2" xfId="4"/>
    <cellStyle name="Akzent3 2" xfId="5"/>
    <cellStyle name="Akzent4 2" xfId="6"/>
    <cellStyle name="Akzent5 2" xfId="7"/>
    <cellStyle name="Akzent6 2" xfId="8"/>
    <cellStyle name="Ausgabe 2" xfId="9"/>
    <cellStyle name="Ausgabe 2 2" xfId="10"/>
    <cellStyle name="Berechnung 2" xfId="11"/>
    <cellStyle name="Berechnung 2 2" xfId="12"/>
    <cellStyle name="Eingabe 2" xfId="13"/>
    <cellStyle name="Eingabe 2 2" xfId="14"/>
    <cellStyle name="Ergebnis 1" xfId="15"/>
    <cellStyle name="Ergebnis 1 1" xfId="16"/>
    <cellStyle name="Ergebnis 1 1 2" xfId="17"/>
    <cellStyle name="Ergebnis 1 2" xfId="18"/>
    <cellStyle name="Erklärender Text 2" xfId="19"/>
    <cellStyle name="Gut 2" xfId="20"/>
    <cellStyle name="Komma 2" xfId="21"/>
    <cellStyle name="Komma 2 2" xfId="22"/>
    <cellStyle name="Komma 2 3" xfId="23"/>
    <cellStyle name="Komma 3" xfId="24"/>
    <cellStyle name="Komma 4" xfId="25"/>
    <cellStyle name="Link" xfId="2" builtinId="8"/>
    <cellStyle name="Neutral 2" xfId="26"/>
    <cellStyle name="Notiz 2" xfId="27"/>
    <cellStyle name="Notiz 2 2" xfId="28"/>
    <cellStyle name="Prozent" xfId="1" builtinId="5"/>
    <cellStyle name="Prozent 2" xfId="29"/>
    <cellStyle name="Prozent 3" xfId="30"/>
    <cellStyle name="Prozent 4" xfId="31"/>
    <cellStyle name="Schlecht 2" xfId="32"/>
    <cellStyle name="Standard" xfId="0" builtinId="0"/>
    <cellStyle name="Standard 2" xfId="33"/>
    <cellStyle name="Standard 3" xfId="34"/>
    <cellStyle name="Standard 4" xfId="35"/>
    <cellStyle name="Standard 4 2" xfId="36"/>
    <cellStyle name="Standard 4 2 2" xfId="37"/>
    <cellStyle name="Standard 4 3" xfId="38"/>
    <cellStyle name="Standard 5" xfId="39"/>
    <cellStyle name="Standard 6" xfId="40"/>
    <cellStyle name="Standard 7" xfId="41"/>
    <cellStyle name="Überschrift 1 1" xfId="42"/>
    <cellStyle name="Überschrift 1 1 1" xfId="43"/>
    <cellStyle name="Überschrift 1 2" xfId="44"/>
    <cellStyle name="Überschrift 2 2" xfId="45"/>
    <cellStyle name="Überschrift 3 2" xfId="46"/>
    <cellStyle name="Überschrift 4 2" xfId="47"/>
    <cellStyle name="Verknüpfte Zelle 2" xfId="48"/>
    <cellStyle name="Warnender Text 2" xfId="49"/>
    <cellStyle name="Zelle überprüfen 2" xfId="50"/>
  </cellStyles>
  <dxfs count="81">
    <dxf>
      <fill>
        <patternFill>
          <bgColor rgb="FFFFC000"/>
        </patternFill>
      </fill>
    </dxf>
    <dxf>
      <font>
        <strike val="0"/>
        <color rgb="FFFF0000"/>
      </font>
      <fill>
        <patternFill>
          <bgColor rgb="FFFFFFCC"/>
        </patternFill>
      </fill>
    </dxf>
    <dxf>
      <font>
        <strike val="0"/>
      </font>
      <fill>
        <patternFill>
          <bgColor rgb="FFFFC000"/>
        </patternFill>
      </fill>
    </dxf>
    <dxf>
      <fill>
        <patternFill>
          <bgColor rgb="FFFFC000"/>
        </patternFill>
      </fill>
    </dxf>
    <dxf>
      <font>
        <b/>
        <i val="0"/>
        <strike val="0"/>
        <color rgb="FFFF0000"/>
      </font>
    </dxf>
    <dxf>
      <font>
        <b/>
        <i val="0"/>
        <strike val="0"/>
        <color rgb="FFFF0000"/>
      </font>
    </dxf>
    <dxf>
      <font>
        <b/>
        <i val="0"/>
        <strike val="0"/>
        <color rgb="FFFF0000"/>
      </font>
    </dxf>
    <dxf>
      <font>
        <strike val="0"/>
        <color rgb="FFFF0000"/>
      </font>
      <fill>
        <patternFill>
          <bgColor rgb="FFFFFFCC"/>
        </patternFill>
      </fill>
    </dxf>
    <dxf>
      <font>
        <strike val="0"/>
      </font>
      <fill>
        <patternFill>
          <bgColor rgb="FFFFC000"/>
        </patternFill>
      </fill>
    </dxf>
    <dxf>
      <fill>
        <patternFill>
          <bgColor rgb="FFFFC000"/>
        </patternFill>
      </fill>
    </dxf>
    <dxf>
      <font>
        <strike val="0"/>
        <color rgb="FFFF0000"/>
      </font>
      <fill>
        <patternFill>
          <bgColor rgb="FFCCFF99"/>
        </patternFill>
      </fill>
    </dxf>
    <dxf>
      <font>
        <strike val="0"/>
      </font>
      <fill>
        <patternFill>
          <bgColor rgb="FF92D050"/>
        </patternFill>
      </fill>
    </dxf>
    <dxf>
      <font>
        <strike val="0"/>
        <color rgb="FFFF0000"/>
      </font>
      <fill>
        <patternFill>
          <bgColor rgb="FFFFFFCC"/>
        </patternFill>
      </fill>
    </dxf>
    <dxf>
      <font>
        <strike val="0"/>
        <color rgb="FFFF0000"/>
      </font>
      <fill>
        <patternFill>
          <bgColor rgb="FFFFFFCC"/>
        </patternFill>
      </fill>
    </dxf>
    <dxf>
      <font>
        <b val="0"/>
        <i val="0"/>
        <strike val="0"/>
        <color rgb="FFFF0000"/>
      </font>
      <fill>
        <patternFill>
          <bgColor rgb="FFFFFFCC"/>
        </patternFill>
      </fill>
    </dxf>
    <dxf>
      <font>
        <b val="0"/>
        <i val="0"/>
        <strike val="0"/>
        <color rgb="FFFF0000"/>
      </font>
      <fill>
        <patternFill>
          <bgColor rgb="FFFFFFCC"/>
        </patternFill>
      </fill>
    </dxf>
    <dxf>
      <font>
        <b val="0"/>
        <i val="0"/>
        <color rgb="FFFF0000"/>
      </font>
      <fill>
        <patternFill>
          <bgColor rgb="FFFFFFCC"/>
        </patternFill>
      </fill>
    </dxf>
    <dxf>
      <font>
        <b val="0"/>
        <i val="0"/>
        <strike val="0"/>
        <color rgb="FFFF0000"/>
      </font>
      <fill>
        <patternFill patternType="solid">
          <bgColor rgb="FFFFFFCC"/>
        </patternFill>
      </fill>
    </dxf>
    <dxf>
      <font>
        <strike val="0"/>
        <color rgb="FFFF0000"/>
      </font>
      <fill>
        <patternFill>
          <bgColor rgb="FFFFFFCC"/>
        </patternFill>
      </fill>
    </dxf>
    <dxf>
      <font>
        <strike val="0"/>
        <color rgb="FFFF0000"/>
      </font>
      <fill>
        <patternFill>
          <bgColor rgb="FFFFFFCC"/>
        </patternFill>
      </fill>
    </dxf>
    <dxf>
      <font>
        <strike val="0"/>
        <color rgb="FFFF0000"/>
      </font>
      <fill>
        <patternFill>
          <bgColor rgb="FFFFFFCC"/>
        </patternFill>
      </fill>
    </dxf>
    <dxf>
      <font>
        <strike val="0"/>
        <color rgb="FFFF0000"/>
      </font>
      <fill>
        <patternFill>
          <bgColor rgb="FFFFFFCC"/>
        </patternFill>
      </fill>
    </dxf>
    <dxf>
      <font>
        <b/>
        <i val="0"/>
        <strike val="0"/>
        <color rgb="FFFF0000"/>
      </font>
    </dxf>
    <dxf>
      <font>
        <b/>
        <i val="0"/>
        <strike val="0"/>
        <color rgb="FFFF0000"/>
      </font>
    </dxf>
    <dxf>
      <font>
        <b/>
        <i val="0"/>
        <strike val="0"/>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strike val="0"/>
        <color rgb="FFFF0000"/>
      </font>
      <fill>
        <patternFill>
          <bgColor rgb="FFFFFFCC"/>
        </patternFill>
      </fill>
    </dxf>
    <dxf>
      <fill>
        <patternFill>
          <bgColor rgb="FFFFC000"/>
        </patternFill>
      </fill>
    </dxf>
    <dxf>
      <fill>
        <patternFill>
          <bgColor rgb="FF92D050"/>
        </patternFill>
      </fill>
    </dxf>
    <dxf>
      <font>
        <strike val="0"/>
        <color rgb="FFFF0000"/>
      </font>
      <fill>
        <patternFill>
          <bgColor rgb="FFCCFF99"/>
        </patternFill>
      </fill>
    </dxf>
    <dxf>
      <font>
        <strike val="0"/>
        <color rgb="FFFF0000"/>
      </font>
      <fill>
        <patternFill>
          <bgColor rgb="FFFFFFCC"/>
        </patternFill>
      </fill>
    </dxf>
    <dxf>
      <fill>
        <patternFill>
          <bgColor rgb="FFFFC000"/>
        </patternFill>
      </fill>
      <border>
        <left style="thin">
          <color auto="1"/>
        </left>
        <right style="thin">
          <color auto="1"/>
        </right>
        <top style="thin">
          <color auto="1"/>
        </top>
        <bottom style="thin">
          <color auto="1"/>
        </bottom>
      </border>
    </dxf>
    <dxf>
      <fill>
        <patternFill>
          <bgColor rgb="FFFFC000"/>
        </patternFill>
      </fill>
    </dxf>
    <dxf>
      <font>
        <strike val="0"/>
        <color rgb="FFFF0000"/>
      </font>
      <fill>
        <patternFill>
          <bgColor rgb="FFFFFFCC"/>
        </patternFill>
      </fill>
    </dxf>
    <dxf>
      <fill>
        <patternFill>
          <bgColor rgb="FFFFC000"/>
        </patternFill>
      </fill>
    </dxf>
    <dxf>
      <font>
        <b val="0"/>
        <i val="0"/>
        <color rgb="FFFF0000"/>
      </font>
      <fill>
        <patternFill>
          <bgColor rgb="FFFFFFCC"/>
        </patternFill>
      </fill>
    </dxf>
    <dxf>
      <fill>
        <patternFill>
          <bgColor rgb="FF92D050"/>
        </patternFill>
      </fill>
    </dxf>
    <dxf>
      <fill>
        <patternFill>
          <bgColor rgb="FF92D050"/>
        </patternFill>
      </fill>
    </dxf>
    <dxf>
      <font>
        <strike val="0"/>
        <color rgb="FFFF0000"/>
      </font>
      <fill>
        <patternFill>
          <bgColor rgb="FFCCFF99"/>
        </patternFill>
      </fill>
    </dxf>
    <dxf>
      <fill>
        <patternFill>
          <bgColor rgb="FF92D050"/>
        </patternFill>
      </fill>
      <border>
        <left style="thin">
          <color auto="1"/>
        </left>
        <right style="thin">
          <color auto="1"/>
        </right>
        <top style="thin">
          <color auto="1"/>
        </top>
        <bottom style="thin">
          <color auto="1"/>
        </bottom>
      </border>
    </dxf>
    <dxf>
      <font>
        <strike val="0"/>
      </font>
      <fill>
        <patternFill>
          <bgColor rgb="FFFFC000"/>
        </patternFill>
      </fill>
      <border>
        <left style="thin">
          <color auto="1"/>
        </left>
        <right style="thin">
          <color auto="1"/>
        </right>
        <top style="thin">
          <color auto="1"/>
        </top>
        <bottom style="thin">
          <color auto="1"/>
        </bottom>
      </border>
    </dxf>
    <dxf>
      <font>
        <strike val="0"/>
      </font>
      <fill>
        <patternFill>
          <bgColor rgb="FFFFC000"/>
        </patternFill>
      </fill>
      <border>
        <left style="thin">
          <color auto="1"/>
        </left>
        <right style="thin">
          <color auto="1"/>
        </right>
        <top style="thin">
          <color auto="1"/>
        </top>
        <bottom style="thin">
          <color auto="1"/>
        </bottom>
      </border>
    </dxf>
    <dxf>
      <font>
        <strike val="0"/>
        <color rgb="FFFF0000"/>
      </font>
      <fill>
        <patternFill>
          <bgColor rgb="FFFFFFCC"/>
        </patternFill>
      </fill>
      <border>
        <left style="thin">
          <color auto="1"/>
        </left>
        <right style="thin">
          <color auto="1"/>
        </right>
        <top style="thin">
          <color auto="1"/>
        </top>
        <bottom style="thin">
          <color auto="1"/>
        </bottom>
      </border>
    </dxf>
    <dxf>
      <font>
        <b val="0"/>
        <i val="0"/>
        <strike val="0"/>
      </font>
      <fill>
        <patternFill>
          <bgColor rgb="FFFFC000"/>
        </patternFill>
      </fill>
      <border>
        <left style="thin">
          <color auto="1"/>
        </left>
        <right style="thin">
          <color auto="1"/>
        </right>
        <top style="thin">
          <color auto="1"/>
        </top>
        <bottom style="thin">
          <color auto="1"/>
        </bottom>
      </border>
    </dxf>
    <dxf>
      <font>
        <strike val="0"/>
        <color rgb="FFFF0000"/>
      </font>
      <fill>
        <patternFill>
          <bgColor rgb="FFFFFFCC"/>
        </patternFill>
      </fill>
    </dxf>
    <dxf>
      <font>
        <strike val="0"/>
        <color rgb="FFFF0000"/>
      </font>
      <fill>
        <patternFill>
          <bgColor rgb="FFFFFFCC"/>
        </patternFill>
      </fill>
    </dxf>
    <dxf>
      <font>
        <strike val="0"/>
        <color rgb="FFFF0000"/>
      </font>
      <fill>
        <patternFill>
          <bgColor rgb="FFFFFFCC"/>
        </patternFill>
      </fill>
    </dxf>
    <dxf>
      <font>
        <strike val="0"/>
        <color rgb="FFFF0000"/>
      </font>
      <fill>
        <patternFill>
          <bgColor rgb="FFFFFFCC"/>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ont>
        <strike val="0"/>
      </font>
      <fill>
        <patternFill>
          <bgColor rgb="FFFFC000"/>
        </patternFill>
      </fill>
      <border>
        <vertical/>
        <horizontal/>
      </border>
    </dxf>
    <dxf>
      <font>
        <b/>
        <i val="0"/>
        <strike val="0"/>
        <color rgb="FFFF0000"/>
      </font>
    </dxf>
    <dxf>
      <font>
        <b/>
        <i val="0"/>
        <strike val="0"/>
        <color rgb="FFFF0000"/>
      </font>
    </dxf>
    <dxf>
      <font>
        <b/>
        <i val="0"/>
        <strike val="0"/>
        <color rgb="FFFF0000"/>
      </font>
    </dxf>
    <dxf>
      <font>
        <b/>
        <i val="0"/>
        <strike val="0"/>
        <color rgb="FFFF0000"/>
      </font>
    </dxf>
    <dxf>
      <font>
        <b/>
        <i val="0"/>
        <color rgb="FFFF0000"/>
      </font>
      <fill>
        <patternFill>
          <bgColor rgb="FFCCFFFF"/>
        </patternFill>
      </fill>
    </dxf>
    <dxf>
      <font>
        <b/>
        <i val="0"/>
        <strike val="0"/>
        <color rgb="FFFF0000"/>
      </font>
    </dxf>
    <dxf>
      <font>
        <b/>
        <i val="0"/>
        <strike val="0"/>
        <color rgb="FFFF0000"/>
      </font>
    </dxf>
    <dxf>
      <font>
        <b/>
        <i val="0"/>
        <strike val="0"/>
        <color rgb="FFFF0000"/>
      </font>
    </dxf>
    <dxf>
      <font>
        <b/>
        <i val="0"/>
        <color rgb="FFFF0000"/>
      </font>
      <fill>
        <patternFill patternType="solid">
          <bgColor rgb="FFCCFFFF"/>
        </patternFill>
      </fill>
    </dxf>
    <dxf>
      <font>
        <b/>
        <i val="0"/>
        <strike val="0"/>
        <color rgb="FFFF0000"/>
      </font>
    </dxf>
    <dxf>
      <font>
        <b/>
        <i val="0"/>
        <strike val="0"/>
        <color rgb="FFFF0000"/>
      </font>
    </dxf>
    <dxf>
      <font>
        <b/>
        <i val="0"/>
        <strike val="0"/>
        <color rgb="FFFF0000"/>
      </font>
    </dxf>
    <dxf>
      <font>
        <b/>
        <i val="0"/>
        <strike val="0"/>
        <color rgb="FFFF0000"/>
      </font>
    </dxf>
    <dxf>
      <font>
        <b/>
        <i val="0"/>
        <color rgb="FFFF0000"/>
      </font>
      <fill>
        <patternFill>
          <bgColor rgb="FFCCFFFF"/>
        </patternFill>
      </fill>
    </dxf>
    <dxf>
      <font>
        <b/>
        <i val="0"/>
        <color rgb="FF008000"/>
      </font>
    </dxf>
  </dxfs>
  <tableStyles count="0" defaultTableStyle="TableStyleMedium2" defaultPivotStyle="PivotStyleLight16"/>
  <colors>
    <mruColors>
      <color rgb="FFFFFFCC"/>
      <color rgb="FFCCFFFF"/>
      <color rgb="FFFFFF99"/>
      <color rgb="FFCCFF99"/>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35719</xdr:colOff>
      <xdr:row>1</xdr:row>
      <xdr:rowOff>226219</xdr:rowOff>
    </xdr:from>
    <xdr:to>
      <xdr:col>5</xdr:col>
      <xdr:colOff>502707</xdr:colOff>
      <xdr:row>1</xdr:row>
      <xdr:rowOff>840053</xdr:rowOff>
    </xdr:to>
    <xdr:pic>
      <xdr:nvPicPr>
        <xdr:cNvPr id="3" name="Grafik 2">
          <a:extLst>
            <a:ext uri="{FF2B5EF4-FFF2-40B4-BE49-F238E27FC236}">
              <a16:creationId xmlns:a16="http://schemas.microsoft.com/office/drawing/2014/main" id="{00000000-0008-0000-0100-000001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655594" y="666750"/>
          <a:ext cx="3181613" cy="613834"/>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imon.kriegner-schramml@lk-ooe.at" TargetMode="External"/><Relationship Id="rId1" Type="http://schemas.openxmlformats.org/officeDocument/2006/relationships/hyperlink" Target="mailto:simon.kriegner-schramml@lk-ooe.a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F219"/>
  <sheetViews>
    <sheetView showZeros="0" tabSelected="1" zoomScale="90" zoomScaleNormal="90" workbookViewId="0">
      <pane ySplit="8" topLeftCell="A9" activePane="bottomLeft" state="frozen"/>
      <selection pane="bottomLeft" activeCell="A9" sqref="A9"/>
    </sheetView>
  </sheetViews>
  <sheetFormatPr baseColWidth="10" defaultRowHeight="12.75"/>
  <cols>
    <col min="1" max="1" width="5" customWidth="1"/>
    <col min="2" max="2" width="5.42578125" customWidth="1"/>
    <col min="3" max="3" width="6.7109375" customWidth="1"/>
    <col min="4" max="4" width="18.28515625" customWidth="1"/>
    <col min="5" max="5" width="8.5703125" customWidth="1"/>
    <col min="6" max="6" width="9" customWidth="1"/>
    <col min="7" max="7" width="8.140625" customWidth="1"/>
    <col min="8" max="8" width="7.5703125" customWidth="1"/>
    <col min="9" max="9" width="12.42578125" customWidth="1"/>
    <col min="10" max="10" width="7.5703125" customWidth="1"/>
    <col min="11" max="11" width="5.28515625" customWidth="1"/>
    <col min="12" max="12" width="7.5703125" customWidth="1"/>
    <col min="13" max="13" width="13" customWidth="1"/>
    <col min="14" max="14" width="4.42578125" customWidth="1"/>
    <col min="15" max="15" width="7.5703125" customWidth="1"/>
    <col min="16" max="16" width="5.28515625" customWidth="1"/>
    <col min="17" max="17" width="7.5703125" customWidth="1"/>
    <col min="18" max="18" width="13.85546875" customWidth="1"/>
    <col min="19" max="19" width="4.42578125" customWidth="1"/>
    <col min="20" max="20" width="7.5703125" customWidth="1"/>
    <col min="21" max="21" width="5.28515625" customWidth="1"/>
    <col min="22" max="22" width="7.5703125" customWidth="1"/>
    <col min="23" max="23" width="15.28515625" customWidth="1"/>
    <col min="24" max="24" width="4.42578125" customWidth="1"/>
    <col min="25" max="25" width="7.5703125" customWidth="1"/>
    <col min="26" max="26" width="5.140625" customWidth="1"/>
    <col min="27" max="27" width="13.85546875" customWidth="1"/>
    <col min="28" max="28" width="36.85546875" customWidth="1"/>
    <col min="29" max="29" width="11.42578125" hidden="1" customWidth="1"/>
    <col min="30" max="30" width="28" hidden="1" customWidth="1"/>
    <col min="31" max="31" width="10.42578125" hidden="1" customWidth="1"/>
    <col min="32" max="32" width="10" hidden="1" customWidth="1"/>
    <col min="33" max="33" width="10.140625" hidden="1" customWidth="1"/>
    <col min="34" max="35" width="8" hidden="1" customWidth="1"/>
    <col min="36" max="36" width="10.5703125" hidden="1" customWidth="1"/>
    <col min="37" max="38" width="7.5703125" hidden="1" customWidth="1"/>
    <col min="39" max="39" width="3.7109375" hidden="1" customWidth="1"/>
    <col min="40" max="40" width="6.42578125" hidden="1" customWidth="1"/>
    <col min="41" max="41" width="6.5703125" hidden="1" customWidth="1"/>
    <col min="42" max="44" width="5.42578125" hidden="1" customWidth="1"/>
    <col min="45" max="45" width="1.42578125" hidden="1" customWidth="1"/>
    <col min="46" max="50" width="5.85546875" hidden="1" customWidth="1"/>
    <col min="51" max="51" width="8.85546875" hidden="1" customWidth="1"/>
    <col min="52" max="52" width="2.5703125" hidden="1" customWidth="1"/>
    <col min="53" max="57" width="5.85546875" hidden="1" customWidth="1"/>
    <col min="58" max="58" width="2.85546875" hidden="1" customWidth="1"/>
    <col min="59" max="62" width="9" hidden="1" customWidth="1"/>
    <col min="63" max="63" width="3" hidden="1" customWidth="1"/>
    <col min="64" max="66" width="6.42578125" hidden="1" customWidth="1"/>
    <col min="67" max="67" width="8.5703125" hidden="1" customWidth="1"/>
    <col min="68" max="68" width="11.5703125" hidden="1" customWidth="1"/>
    <col min="69" max="69" width="33.7109375" hidden="1" customWidth="1"/>
    <col min="70" max="71" width="11.42578125" hidden="1" customWidth="1"/>
    <col min="72" max="72" width="23.85546875" hidden="1" customWidth="1"/>
    <col min="73" max="73" width="24.85546875" hidden="1" customWidth="1"/>
    <col min="74" max="74" width="20.7109375" hidden="1" customWidth="1"/>
    <col min="75" max="75" width="20" hidden="1" customWidth="1"/>
    <col min="76" max="76" width="20.7109375" hidden="1" customWidth="1"/>
    <col min="77" max="77" width="20" hidden="1" customWidth="1"/>
    <col min="78" max="79" width="20.7109375" hidden="1" customWidth="1"/>
    <col min="80" max="83" width="11.42578125" customWidth="1"/>
    <col min="84" max="84" width="4.7109375" customWidth="1"/>
  </cols>
  <sheetData>
    <row r="1" spans="1:84" ht="32.25" customHeight="1">
      <c r="A1" s="1" t="s">
        <v>0</v>
      </c>
      <c r="B1" s="2"/>
      <c r="C1" s="2"/>
      <c r="D1" s="2"/>
      <c r="E1" s="2"/>
      <c r="F1" s="2"/>
      <c r="G1" s="2"/>
      <c r="H1" s="2"/>
      <c r="I1" s="2"/>
      <c r="J1" s="2"/>
      <c r="K1" s="2"/>
      <c r="L1" s="2"/>
      <c r="M1" s="2"/>
      <c r="N1" s="2"/>
      <c r="O1" s="2"/>
      <c r="P1" s="3"/>
      <c r="Q1" s="3"/>
      <c r="R1" s="3"/>
      <c r="S1" s="3"/>
      <c r="T1" s="3"/>
      <c r="U1" s="3"/>
      <c r="V1" s="3"/>
      <c r="W1" s="4" t="s">
        <v>1</v>
      </c>
      <c r="X1" s="139" t="s">
        <v>2</v>
      </c>
      <c r="Y1" s="140"/>
      <c r="Z1" s="5"/>
      <c r="AA1" s="88"/>
      <c r="AB1" s="6"/>
      <c r="AC1" s="7" t="s">
        <v>3</v>
      </c>
      <c r="AD1" t="s">
        <v>4</v>
      </c>
      <c r="AE1" s="8"/>
      <c r="AG1" s="9"/>
      <c r="AH1" s="9"/>
      <c r="AI1" s="9" t="s">
        <v>5</v>
      </c>
      <c r="AJ1" s="10">
        <f>AJ4/AJ2</f>
        <v>0</v>
      </c>
      <c r="CB1" s="11"/>
      <c r="CC1" s="11"/>
      <c r="CD1" s="11"/>
      <c r="CE1" s="11"/>
      <c r="CF1" s="11"/>
    </row>
    <row r="2" spans="1:84" ht="26.25" customHeight="1">
      <c r="A2" s="150" t="s">
        <v>7</v>
      </c>
      <c r="B2" s="151"/>
      <c r="C2" s="152"/>
      <c r="D2" s="153"/>
      <c r="E2" s="12"/>
      <c r="F2" s="23" t="s">
        <v>8</v>
      </c>
      <c r="G2" s="134"/>
      <c r="H2" s="135"/>
      <c r="I2" s="135"/>
      <c r="J2" s="135"/>
      <c r="K2" s="135"/>
      <c r="L2" s="135"/>
      <c r="M2" s="136"/>
      <c r="N2" s="14"/>
      <c r="O2" s="13"/>
      <c r="P2" s="15"/>
      <c r="Q2" s="16" t="s">
        <v>9</v>
      </c>
      <c r="R2" s="154"/>
      <c r="S2" s="155"/>
      <c r="T2" s="156"/>
      <c r="U2" s="90" t="str">
        <f>"der Aufzeichnungszeitraum reicht von 1.1 bis 31.12."&amp;C2</f>
        <v>der Aufzeichnungszeitraum reicht von 1.1 bis 31.12.</v>
      </c>
      <c r="V2" s="89"/>
      <c r="W2" s="89"/>
      <c r="X2" s="17"/>
      <c r="Y2" s="17"/>
      <c r="Z2" s="17"/>
      <c r="AA2" s="17"/>
      <c r="AB2" s="17"/>
      <c r="AC2" s="18" t="s">
        <v>10</v>
      </c>
      <c r="AD2" t="s">
        <v>11</v>
      </c>
      <c r="AI2" s="19" t="s">
        <v>12</v>
      </c>
      <c r="AJ2" s="20">
        <f>I3</f>
        <v>10</v>
      </c>
      <c r="BQ2" s="129"/>
      <c r="CB2" s="11"/>
      <c r="CC2" s="11"/>
      <c r="CD2" s="11"/>
      <c r="CE2" s="11"/>
      <c r="CF2" s="11"/>
    </row>
    <row r="3" spans="1:84" ht="24" customHeight="1">
      <c r="A3" s="21"/>
      <c r="B3" s="21"/>
      <c r="C3" s="21"/>
      <c r="D3" s="21"/>
      <c r="E3" s="21"/>
      <c r="F3" s="21"/>
      <c r="G3" s="22"/>
      <c r="H3" s="23" t="s">
        <v>13</v>
      </c>
      <c r="I3" s="87">
        <v>10</v>
      </c>
      <c r="J3" s="94"/>
      <c r="K3" s="24" t="s">
        <v>14</v>
      </c>
      <c r="L3" s="11"/>
      <c r="M3" s="11"/>
      <c r="N3" s="11"/>
      <c r="O3" s="11"/>
      <c r="P3" s="25"/>
      <c r="Q3" s="25"/>
      <c r="R3" s="25"/>
      <c r="S3" s="25"/>
      <c r="T3" s="25"/>
      <c r="U3" s="25"/>
      <c r="V3" s="25"/>
      <c r="W3" s="25"/>
      <c r="X3" s="25"/>
      <c r="Y3" s="25"/>
      <c r="Z3" s="26"/>
      <c r="AA3" s="26"/>
      <c r="AB3" s="26"/>
      <c r="AD3" t="s">
        <v>15</v>
      </c>
      <c r="AI3" s="19" t="s">
        <v>16</v>
      </c>
      <c r="AJ3" s="27">
        <f>SUM($C$9:$C$219)</f>
        <v>0</v>
      </c>
      <c r="BQ3" s="129"/>
      <c r="CB3" s="11"/>
      <c r="CC3" s="11"/>
      <c r="CD3" s="11"/>
      <c r="CE3" s="11"/>
      <c r="CF3" s="11"/>
    </row>
    <row r="4" spans="1:84" ht="24" customHeight="1" thickBot="1">
      <c r="A4" s="14"/>
      <c r="B4" s="13"/>
      <c r="C4" s="13"/>
      <c r="D4" s="13"/>
      <c r="E4" s="28"/>
      <c r="F4" s="29"/>
      <c r="G4" s="21"/>
      <c r="H4" s="91" t="s">
        <v>79</v>
      </c>
      <c r="I4" s="30">
        <f>SUM($C$9:$C$219)</f>
        <v>0</v>
      </c>
      <c r="J4" s="95"/>
      <c r="K4" s="31" t="s">
        <v>17</v>
      </c>
      <c r="L4" s="29"/>
      <c r="M4" s="29"/>
      <c r="N4" s="29"/>
      <c r="O4" s="29"/>
      <c r="P4" s="29"/>
      <c r="Q4" s="29"/>
      <c r="R4" s="29"/>
      <c r="S4" s="29"/>
      <c r="T4" s="29"/>
      <c r="U4" s="29"/>
      <c r="V4" s="29"/>
      <c r="W4" s="29"/>
      <c r="X4" s="29"/>
      <c r="Y4" s="29"/>
      <c r="Z4" s="32"/>
      <c r="AA4" s="32"/>
      <c r="AB4" s="32"/>
      <c r="AG4" s="33"/>
      <c r="AH4" s="33"/>
      <c r="AI4" s="34" t="s">
        <v>18</v>
      </c>
      <c r="AJ4" s="35">
        <f>SUM(AK9:AK118)</f>
        <v>0</v>
      </c>
      <c r="AK4" t="s">
        <v>19</v>
      </c>
      <c r="BQ4" s="129"/>
      <c r="CB4" s="11"/>
      <c r="CC4" s="11"/>
      <c r="CD4" s="11"/>
      <c r="CE4" s="11"/>
      <c r="CF4" s="11"/>
    </row>
    <row r="5" spans="1:84" ht="19.7" customHeight="1" thickBot="1">
      <c r="A5" s="160" t="s">
        <v>20</v>
      </c>
      <c r="B5" s="163" t="s">
        <v>21</v>
      </c>
      <c r="C5" s="160" t="s">
        <v>22</v>
      </c>
      <c r="D5" s="166" t="s">
        <v>83</v>
      </c>
      <c r="E5" s="169" t="s">
        <v>23</v>
      </c>
      <c r="F5" s="157" t="s">
        <v>24</v>
      </c>
      <c r="G5" s="137" t="s">
        <v>25</v>
      </c>
      <c r="H5" s="142" t="s">
        <v>26</v>
      </c>
      <c r="I5" s="142"/>
      <c r="J5" s="143"/>
      <c r="K5" s="137" t="s">
        <v>25</v>
      </c>
      <c r="L5" s="141" t="s">
        <v>27</v>
      </c>
      <c r="M5" s="142"/>
      <c r="N5" s="142"/>
      <c r="O5" s="143"/>
      <c r="P5" s="137" t="s">
        <v>25</v>
      </c>
      <c r="Q5" s="141" t="s">
        <v>28</v>
      </c>
      <c r="R5" s="142"/>
      <c r="S5" s="142"/>
      <c r="T5" s="143"/>
      <c r="U5" s="137" t="s">
        <v>25</v>
      </c>
      <c r="V5" s="141" t="s">
        <v>29</v>
      </c>
      <c r="W5" s="142"/>
      <c r="X5" s="142"/>
      <c r="Y5" s="143"/>
      <c r="Z5" s="137" t="s">
        <v>25</v>
      </c>
      <c r="AA5" s="147"/>
      <c r="AB5" s="144" t="s">
        <v>30</v>
      </c>
      <c r="AC5" s="131" t="s">
        <v>31</v>
      </c>
      <c r="AD5" s="36" t="s">
        <v>32</v>
      </c>
      <c r="AE5" s="36" t="s">
        <v>25</v>
      </c>
      <c r="AF5" s="36" t="s">
        <v>33</v>
      </c>
      <c r="AG5" s="37" t="s">
        <v>34</v>
      </c>
      <c r="AH5" s="37" t="s">
        <v>35</v>
      </c>
      <c r="AI5" s="38" t="s">
        <v>36</v>
      </c>
      <c r="AJ5" s="39" t="s">
        <v>37</v>
      </c>
      <c r="AK5" s="180" t="s">
        <v>38</v>
      </c>
      <c r="AL5" s="181"/>
      <c r="AM5" s="40"/>
      <c r="AN5" s="182" t="s">
        <v>39</v>
      </c>
      <c r="AO5" s="183"/>
      <c r="AP5" s="183"/>
      <c r="AQ5" s="183"/>
      <c r="AR5" s="184"/>
      <c r="AT5" s="182" t="s">
        <v>40</v>
      </c>
      <c r="AU5" s="183"/>
      <c r="AV5" s="183"/>
      <c r="AW5" s="183"/>
      <c r="AX5" s="191"/>
      <c r="AY5" s="194" t="s">
        <v>41</v>
      </c>
      <c r="AZ5" s="41"/>
      <c r="BA5" s="182" t="s">
        <v>42</v>
      </c>
      <c r="BB5" s="183"/>
      <c r="BC5" s="183"/>
      <c r="BD5" s="191"/>
      <c r="BE5" s="194" t="s">
        <v>43</v>
      </c>
      <c r="BG5" s="172" t="s">
        <v>44</v>
      </c>
      <c r="BH5" s="173"/>
      <c r="BI5" s="173"/>
      <c r="BJ5" s="176" t="s">
        <v>45</v>
      </c>
      <c r="BL5" s="172" t="s">
        <v>105</v>
      </c>
      <c r="BM5" s="173"/>
      <c r="BN5" s="173"/>
      <c r="BO5" s="176" t="s">
        <v>46</v>
      </c>
      <c r="CB5" s="11"/>
      <c r="CC5" s="11"/>
      <c r="CD5" s="11"/>
      <c r="CE5" s="11"/>
      <c r="CF5" s="11"/>
    </row>
    <row r="6" spans="1:84" ht="19.7" customHeight="1">
      <c r="A6" s="161"/>
      <c r="B6" s="164"/>
      <c r="C6" s="161"/>
      <c r="D6" s="167"/>
      <c r="E6" s="170"/>
      <c r="F6" s="158"/>
      <c r="G6" s="138"/>
      <c r="H6" s="229" t="s">
        <v>47</v>
      </c>
      <c r="I6" s="42"/>
      <c r="J6" s="43" t="s">
        <v>48</v>
      </c>
      <c r="K6" s="138"/>
      <c r="L6" s="44"/>
      <c r="M6" s="42" t="str">
        <f>"("&amp;$C2&amp;")"</f>
        <v>()</v>
      </c>
      <c r="N6" s="45"/>
      <c r="O6" s="43" t="s">
        <v>48</v>
      </c>
      <c r="P6" s="138"/>
      <c r="Q6" s="44"/>
      <c r="R6" s="42" t="str">
        <f>"("&amp;$C2&amp;")"</f>
        <v>()</v>
      </c>
      <c r="S6" s="45"/>
      <c r="T6" s="43" t="s">
        <v>48</v>
      </c>
      <c r="U6" s="138"/>
      <c r="V6" s="44"/>
      <c r="W6" s="42" t="str">
        <f>"("&amp;$C2&amp;")"</f>
        <v>()</v>
      </c>
      <c r="X6" s="45"/>
      <c r="Y6" s="43" t="s">
        <v>48</v>
      </c>
      <c r="Z6" s="138"/>
      <c r="AA6" s="148"/>
      <c r="AB6" s="145"/>
      <c r="AC6" s="132"/>
      <c r="AD6" s="46"/>
      <c r="AE6" s="36"/>
      <c r="AF6" s="36"/>
      <c r="AG6" s="37"/>
      <c r="AH6" s="37"/>
      <c r="AI6" s="47"/>
      <c r="AJ6" s="39"/>
      <c r="AK6" s="39"/>
      <c r="AL6" s="46"/>
      <c r="AM6" s="48"/>
      <c r="AN6" s="185"/>
      <c r="AO6" s="186"/>
      <c r="AP6" s="186"/>
      <c r="AQ6" s="186"/>
      <c r="AR6" s="187"/>
      <c r="AT6" s="185"/>
      <c r="AU6" s="186"/>
      <c r="AV6" s="186"/>
      <c r="AW6" s="186"/>
      <c r="AX6" s="192"/>
      <c r="AY6" s="195"/>
      <c r="AZ6" s="41"/>
      <c r="BA6" s="185"/>
      <c r="BB6" s="186"/>
      <c r="BC6" s="186"/>
      <c r="BD6" s="192"/>
      <c r="BE6" s="195"/>
      <c r="BG6" s="174"/>
      <c r="BH6" s="175"/>
      <c r="BI6" s="175"/>
      <c r="BJ6" s="177"/>
      <c r="BL6" s="174"/>
      <c r="BM6" s="175"/>
      <c r="BN6" s="175"/>
      <c r="BO6" s="177"/>
      <c r="CB6" s="11"/>
      <c r="CC6" s="11"/>
      <c r="CD6" s="11"/>
      <c r="CE6" s="11"/>
      <c r="CF6" s="11"/>
    </row>
    <row r="7" spans="1:84" ht="19.7" customHeight="1" thickBot="1">
      <c r="A7" s="161"/>
      <c r="B7" s="164"/>
      <c r="C7" s="162"/>
      <c r="D7" s="167"/>
      <c r="E7" s="170"/>
      <c r="F7" s="158"/>
      <c r="G7" s="138"/>
      <c r="H7" s="49" t="s">
        <v>49</v>
      </c>
      <c r="I7" s="49"/>
      <c r="J7" s="222" t="s">
        <v>50</v>
      </c>
      <c r="K7" s="138"/>
      <c r="L7" s="223" t="s">
        <v>49</v>
      </c>
      <c r="M7" s="49"/>
      <c r="N7" s="49"/>
      <c r="O7" s="222" t="s">
        <v>50</v>
      </c>
      <c r="P7" s="138"/>
      <c r="Q7" s="223" t="s">
        <v>49</v>
      </c>
      <c r="R7" s="49"/>
      <c r="S7" s="49"/>
      <c r="T7" s="222" t="s">
        <v>50</v>
      </c>
      <c r="U7" s="138"/>
      <c r="V7" s="223" t="s">
        <v>49</v>
      </c>
      <c r="W7" s="49"/>
      <c r="X7" s="49"/>
      <c r="Y7" s="222" t="s">
        <v>50</v>
      </c>
      <c r="Z7" s="138"/>
      <c r="AA7" s="149"/>
      <c r="AB7" s="146"/>
      <c r="AC7" s="133"/>
      <c r="AD7" s="46"/>
      <c r="AE7" s="36"/>
      <c r="AF7" s="36"/>
      <c r="AG7" s="37"/>
      <c r="AH7" s="37"/>
      <c r="AI7" s="47"/>
      <c r="AJ7" s="39"/>
      <c r="AK7" s="39"/>
      <c r="AL7" s="46"/>
      <c r="AM7" s="48"/>
      <c r="AN7" s="188"/>
      <c r="AO7" s="189"/>
      <c r="AP7" s="189"/>
      <c r="AQ7" s="189"/>
      <c r="AR7" s="190"/>
      <c r="AT7" s="188"/>
      <c r="AU7" s="189"/>
      <c r="AV7" s="189"/>
      <c r="AW7" s="189"/>
      <c r="AX7" s="193"/>
      <c r="AY7" s="196"/>
      <c r="AZ7" s="41"/>
      <c r="BA7" s="188"/>
      <c r="BB7" s="189"/>
      <c r="BC7" s="189"/>
      <c r="BD7" s="193"/>
      <c r="BE7" s="196"/>
      <c r="BG7" s="174"/>
      <c r="BH7" s="175"/>
      <c r="BI7" s="175"/>
      <c r="BJ7" s="177"/>
      <c r="BL7" s="174"/>
      <c r="BM7" s="175"/>
      <c r="BN7" s="175"/>
      <c r="BO7" s="177"/>
      <c r="CB7" s="11"/>
      <c r="CC7" s="11"/>
      <c r="CD7" s="11"/>
      <c r="CE7" s="11"/>
      <c r="CF7" s="11"/>
    </row>
    <row r="8" spans="1:84" ht="19.7" customHeight="1" thickBot="1">
      <c r="A8" s="162"/>
      <c r="B8" s="165"/>
      <c r="C8" s="50" t="s">
        <v>19</v>
      </c>
      <c r="D8" s="168"/>
      <c r="E8" s="171"/>
      <c r="F8" s="159"/>
      <c r="G8" s="51" t="s">
        <v>51</v>
      </c>
      <c r="H8" s="224" t="s">
        <v>52</v>
      </c>
      <c r="I8" s="225" t="s">
        <v>53</v>
      </c>
      <c r="J8" s="226" t="s">
        <v>52</v>
      </c>
      <c r="K8" s="51" t="s">
        <v>51</v>
      </c>
      <c r="L8" s="227" t="s">
        <v>52</v>
      </c>
      <c r="M8" s="52" t="s">
        <v>53</v>
      </c>
      <c r="N8" s="53" t="s">
        <v>54</v>
      </c>
      <c r="O8" s="54" t="s">
        <v>52</v>
      </c>
      <c r="P8" s="51" t="s">
        <v>51</v>
      </c>
      <c r="Q8" s="55" t="s">
        <v>52</v>
      </c>
      <c r="R8" s="52" t="s">
        <v>53</v>
      </c>
      <c r="S8" s="53" t="s">
        <v>54</v>
      </c>
      <c r="T8" s="54" t="s">
        <v>52</v>
      </c>
      <c r="U8" s="51" t="s">
        <v>51</v>
      </c>
      <c r="V8" s="55" t="s">
        <v>52</v>
      </c>
      <c r="W8" s="52" t="s">
        <v>53</v>
      </c>
      <c r="X8" s="53" t="s">
        <v>54</v>
      </c>
      <c r="Y8" s="54" t="s">
        <v>52</v>
      </c>
      <c r="Z8" s="51" t="s">
        <v>51</v>
      </c>
      <c r="AA8" s="55" t="s">
        <v>55</v>
      </c>
      <c r="AB8" s="56" t="s">
        <v>82</v>
      </c>
      <c r="AC8" s="57">
        <f>IF($C2=2023,AC9,IF($C2=2024,(AC10+1),IF($C2=2025,AC11,IF($C2=2026,AC12,IF($C2=2027,AC13,IF($C2=2028,(AC14+1),0))))))</f>
        <v>0</v>
      </c>
      <c r="AD8" s="58"/>
      <c r="AE8" s="36" t="s">
        <v>56</v>
      </c>
      <c r="AF8" s="36" t="s">
        <v>57</v>
      </c>
      <c r="AG8" s="59" t="s">
        <v>58</v>
      </c>
      <c r="AH8" s="59" t="s">
        <v>59</v>
      </c>
      <c r="AI8" s="60"/>
      <c r="AJ8" s="36" t="s">
        <v>60</v>
      </c>
      <c r="AK8" s="178" t="s">
        <v>19</v>
      </c>
      <c r="AL8" s="179"/>
      <c r="AM8" s="61"/>
      <c r="AN8" s="62" t="s">
        <v>61</v>
      </c>
      <c r="AO8" s="63" t="s">
        <v>62</v>
      </c>
      <c r="AP8" s="63" t="s">
        <v>63</v>
      </c>
      <c r="AQ8" s="63" t="s">
        <v>64</v>
      </c>
      <c r="AR8" s="64" t="s">
        <v>65</v>
      </c>
      <c r="AT8" s="62" t="s">
        <v>61</v>
      </c>
      <c r="AU8" s="63" t="s">
        <v>62</v>
      </c>
      <c r="AV8" s="63" t="s">
        <v>63</v>
      </c>
      <c r="AW8" s="63" t="s">
        <v>64</v>
      </c>
      <c r="AX8" s="64" t="s">
        <v>65</v>
      </c>
      <c r="AY8" s="65" t="s">
        <v>66</v>
      </c>
      <c r="AZ8" s="66"/>
      <c r="BA8" s="62" t="s">
        <v>62</v>
      </c>
      <c r="BB8" s="63" t="s">
        <v>63</v>
      </c>
      <c r="BC8" s="63" t="s">
        <v>64</v>
      </c>
      <c r="BD8" s="64" t="s">
        <v>65</v>
      </c>
      <c r="BE8" s="65" t="s">
        <v>67</v>
      </c>
      <c r="BG8" s="59" t="s">
        <v>68</v>
      </c>
      <c r="BH8" s="59" t="s">
        <v>69</v>
      </c>
      <c r="BI8" s="59" t="s">
        <v>70</v>
      </c>
      <c r="BJ8" s="59" t="s">
        <v>66</v>
      </c>
      <c r="BL8" s="67" t="s">
        <v>71</v>
      </c>
      <c r="BM8" s="67" t="s">
        <v>72</v>
      </c>
      <c r="BN8" s="67" t="s">
        <v>73</v>
      </c>
      <c r="BO8" s="68" t="s">
        <v>36</v>
      </c>
      <c r="BQ8" s="97" t="s">
        <v>85</v>
      </c>
      <c r="BT8" t="s">
        <v>115</v>
      </c>
      <c r="BU8" t="s">
        <v>114</v>
      </c>
      <c r="BV8" t="s">
        <v>109</v>
      </c>
      <c r="BW8" t="s">
        <v>108</v>
      </c>
      <c r="BX8" t="s">
        <v>110</v>
      </c>
      <c r="BY8" t="s">
        <v>111</v>
      </c>
      <c r="BZ8" t="s">
        <v>112</v>
      </c>
      <c r="CA8" t="s">
        <v>113</v>
      </c>
      <c r="CB8" s="11"/>
      <c r="CC8" s="11"/>
      <c r="CD8" s="11"/>
      <c r="CE8" s="11"/>
      <c r="CF8" s="11"/>
    </row>
    <row r="9" spans="1:84" ht="45.75" customHeight="1" thickBot="1">
      <c r="A9" s="99"/>
      <c r="B9" s="99"/>
      <c r="C9" s="100"/>
      <c r="D9" s="220"/>
      <c r="E9" s="101"/>
      <c r="F9" s="106"/>
      <c r="G9" s="103" t="str">
        <f>IF(AND(AN9&gt;0,E9="ja ZWF",F9=""),"",IF(AN9&gt;0,AN9,""))</f>
        <v/>
      </c>
      <c r="H9" s="230"/>
      <c r="I9" s="104"/>
      <c r="J9" s="102"/>
      <c r="K9" s="107">
        <f>AO9</f>
        <v>0</v>
      </c>
      <c r="L9" s="102"/>
      <c r="M9" s="104"/>
      <c r="N9" s="105"/>
      <c r="O9" s="102"/>
      <c r="P9" s="107">
        <f>AP9</f>
        <v>0</v>
      </c>
      <c r="Q9" s="102"/>
      <c r="R9" s="104"/>
      <c r="S9" s="105"/>
      <c r="T9" s="102"/>
      <c r="U9" s="107">
        <f t="shared" ref="U9:U118" si="0">AQ9</f>
        <v>0</v>
      </c>
      <c r="V9" s="102"/>
      <c r="W9" s="104"/>
      <c r="X9" s="105"/>
      <c r="Y9" s="102"/>
      <c r="Z9" s="108">
        <f t="shared" ref="Z9:Z118" si="1">AR9</f>
        <v>0</v>
      </c>
      <c r="AA9" s="109">
        <f>IF(AND($I$3="",C9&lt;&gt;"")," Ackerfläche in Zelle I3 angeben",IF(ISBLANK(C9),0,IF(AJ9=0,"ja",IF(AI9&gt;0,CONCATENATE("nein - ",ROUND(AL9*100,1)," % ","nicht begrünt"),""))))</f>
        <v>0</v>
      </c>
      <c r="AB9" s="71" t="str">
        <f t="shared" ref="AB9:AB118" si="2">AD9</f>
        <v/>
      </c>
      <c r="AC9" s="72">
        <v>44927</v>
      </c>
      <c r="AD9" s="73" t="str">
        <f>IF(AND($AE9=1,$N9="",$L9&gt;0,$AO9&lt;=50,$AT9&lt;&gt;1,$AV9&lt;&gt;1,$AW9&lt;&gt;1),$BQ$9,IF(AND($AE9=1,$S9="",$Q9&gt;0,$AP9&lt;=50,$N9="HF",$AT9&lt;&gt;1,$AU9&lt;&gt;1,$AW9&lt;&gt;1),$BQ$10,IF(AND($AE9=1,$X9="",$V9&gt;0,$AQ9&lt;=50,$S9="HF",$AT9&lt;&gt;1,$AU9&lt;&gt;1,$AV9&lt;&gt;1),$BQ$11,IF(AND($AF9=1,$AI9=1),$BQ$15,IF(AND($AE9=1,$AI9=1),$BQ$13,IF(AND($AG9=1,$AI9=1),$BQ$14,IF(AND($AH9=1,$AI9=1),$BQ$12,IF(AND($AE9=1,$AF9=1,$AI9=2),CONCATENATE($BQ$13," &amp; ",$BQ$15),IF(AND($AE9=1,$AG9=1,$AI9=2),CONCATENATE($BQ$13," &amp; ",$BQ$14),IF(AND($AE9=1,$AH9=1,$AI9=2),CONCATENATE($BQ$13," &amp; ",$BQ$12),IF(AND($AF9=1,$AG9=1,$AI9=2),CONCATENATE($BQ$15," &amp; ",$BQ$14),IF(AND($AF9=1,$AH9=1,$AI9=2),CONCATENATE($BQ$15," &amp; ",$BQ$12),IF(AND($AG9=1,$AH9=1,$AI9=2),CONCATENATE($BQ$14," &amp; ",$BQ$12),IF(AND($AE9=1,$AF9=1,$AG9=1,$AI9=3),CONCATENATE($BQ$13," &amp; ",$BQ$15," &amp; ",$BQ$14),IF(AND($AE9=1,$AG9=1,$AH9=1,$AI9=3),CONCATENATE($BQ$13," &amp; ",$BQ$14," &amp; ",$BQ$12),IF(AND($AF9=1,$AG9=1,$AH9=1,$AI9=3),CONCATENATE($BQ$15," &amp; ",$BQ$14," &amp; ",$BQ$12),IF(AND($AE9=1,$AF9=1,$AH9=1,$AI9=3),CONCATENATE($BQ$13," &amp; ",$BQ$15," &amp; ",$BQ$12),IF($AI9=4,"Fehler in Eingabe",""))))))))))))))))))</f>
        <v/>
      </c>
      <c r="AE9" s="74">
        <f>IF($AY9&gt;0,1,0)</f>
        <v>0</v>
      </c>
      <c r="AF9" s="74">
        <f>IF($BJ9&gt;0,1,0)</f>
        <v>0</v>
      </c>
      <c r="AG9" s="74">
        <f>IF($BO9&gt;0,1,0)</f>
        <v>0</v>
      </c>
      <c r="AH9" s="74">
        <f>IF($BE9=1,1,0)</f>
        <v>0</v>
      </c>
      <c r="AI9" s="75">
        <f t="shared" ref="AI9:AI118" si="3">SUM(AE9:AH9)</f>
        <v>0</v>
      </c>
      <c r="AJ9" s="76">
        <f>IF(OR(ISBLANK($I9),$AI9&gt;0),1,0)</f>
        <v>1</v>
      </c>
      <c r="AK9" s="74">
        <f>IF($AJ9=1,$C9,0)</f>
        <v>0</v>
      </c>
      <c r="AL9" s="77">
        <f>$AK9/$AJ$2</f>
        <v>0</v>
      </c>
      <c r="AM9" s="61"/>
      <c r="AN9" s="78">
        <f>IF(AND(OR($C$2=2023,$C$2=2025,$C$2=2026,$C$2=2027),$E9="nein"),$H9-$AC$8,IF(AND(OR($C$2=2024,$C$2=2028),$E9="nein"),$H9+1-$AC$8,IF(AND($F9&gt;0,$E9="ja HF"),$H9-$F9,IF(AND($F9&gt;0,$E9="ja ZWF"),$H9-$F9,0))))</f>
        <v>0</v>
      </c>
      <c r="AO9" s="76">
        <f>IF(ISBLANK($J9),0,IF(ISBLANK($L9),($AC$8+365)-$J9,$L9-$J9))</f>
        <v>0</v>
      </c>
      <c r="AP9" s="76">
        <f>IF(ISBLANK($O9),0,IF(ISBLANK($Q9),($AC$8+365)-$O9,$Q9-$O9))</f>
        <v>0</v>
      </c>
      <c r="AQ9" s="76">
        <f>IF(ISBLANK($T9),0,IF(ISBLANK($V9),($AC$8+365)-$T9,$V9-$T9))</f>
        <v>0</v>
      </c>
      <c r="AR9" s="79">
        <f>IF(ISBLANK($Y9),0,($AC$8+365)-$Y9)</f>
        <v>0</v>
      </c>
      <c r="AT9" s="80">
        <f t="shared" ref="AT9:AT118" si="4">IF(AND(E9="nein",AN9&gt;30),1,IF(AND(E9="ja ZWF",AN9&gt;30),1,IF(AND(E9="ja HF",AN9&gt;50),1,0)))</f>
        <v>0</v>
      </c>
      <c r="AU9" s="76">
        <f>IF(AND(N9="",L9&gt;0,AO9&gt;30),1,IF(AND(N9="ZWF",AO9&gt;30,L9&gt;0),1,IF(AND(N9="HF",AO9&gt;50,L9&gt;0),1,0)))</f>
        <v>0</v>
      </c>
      <c r="AV9" s="93">
        <f>IF(AND(S9="",Q9&gt;0,AP9&gt;30),1,IF(AND(S9="ZWF",AP9&gt;30,Q9&gt;0),1,IF(AND(N9="ZWF",AP9&gt;30,Q9&gt;0),1,IF(AND(S9="HF",N9="HF",AP9&gt;50,Q9&gt;0),1,0))))</f>
        <v>0</v>
      </c>
      <c r="AW9" s="93">
        <f>IF(AND(X9="",V9&gt;0,AQ9&gt;30),1,IF(AND(X9="ZWF",AQ9&gt;30,V9&gt;0),1,IF(AND(S9="ZWF",AQ9&gt;30,V9&gt;0),1,IF(AND(X9="HF",S9="HF",AQ9&gt;50,V9&gt;0),1,0))))</f>
        <v>0</v>
      </c>
      <c r="AX9" s="76">
        <f t="shared" ref="AX9:AX118" si="5">IF(AR9&lt;31,0,IF(AND(X9="ZWF",AR9&lt;31),0,IF(AND(X9="HF",AR9&lt;51),0,1)))</f>
        <v>0</v>
      </c>
      <c r="AY9" s="81">
        <f t="shared" ref="AY9:AY118" si="6">SUM(AT9:AX9)</f>
        <v>0</v>
      </c>
      <c r="AZ9" s="82"/>
      <c r="BA9" s="80">
        <f>IF(AND($J9&gt;0,$L9=0),1,0)</f>
        <v>0</v>
      </c>
      <c r="BB9" s="76">
        <f>IF(AND($O9&gt;0,$Q9=0),1,0)</f>
        <v>0</v>
      </c>
      <c r="BC9" s="76">
        <f>IF(AND($T9&gt;0,$V9=0),1,0)</f>
        <v>0</v>
      </c>
      <c r="BD9" s="76">
        <f>IF($Y9&gt;0,1,0)</f>
        <v>0</v>
      </c>
      <c r="BE9" s="81">
        <f>SUM($BA9:$BD9)</f>
        <v>0</v>
      </c>
      <c r="BG9" s="74">
        <f>IF(ISBLANK($O9),($AC$8+365)-$L9,$O9-$L9)</f>
        <v>365</v>
      </c>
      <c r="BH9" s="74">
        <f>IF(ISBLANK($T9),($AC$8+365)-$Q9,$T9-$Q9)</f>
        <v>365</v>
      </c>
      <c r="BI9" s="74">
        <f>IF(ISBLANK($Y9),($AC$8+365)-$V9,$Y9-$V9)</f>
        <v>365</v>
      </c>
      <c r="BJ9" s="74">
        <f>IF(AND($BG9&lt;43,$N9="ZWF"),1,IF(AND($BH9&lt;43,$S9="ZWF"),1,IF(AND($BI9&lt;43,$X9="ZWF"),1,0)))</f>
        <v>0</v>
      </c>
      <c r="BK9" s="83"/>
      <c r="BL9" s="78">
        <f>IF(AND($N9="ZWF",$L9&gt;($AC$8+287)),1,0)</f>
        <v>0</v>
      </c>
      <c r="BM9" s="74">
        <f>IF(AND($S9="ZWF",$Q9&gt;($AC$8+287)),1,0)</f>
        <v>0</v>
      </c>
      <c r="BN9" s="74">
        <f>IF(AND($X9="ZWF",$V9&gt;($AC$8+287)),1,0)</f>
        <v>0</v>
      </c>
      <c r="BO9" s="84">
        <f>SUM($BL9:$BN9)</f>
        <v>0</v>
      </c>
      <c r="BQ9" s="98" t="s">
        <v>90</v>
      </c>
      <c r="BR9">
        <v>9</v>
      </c>
      <c r="BT9" s="83">
        <f>$AC$8</f>
        <v>0</v>
      </c>
      <c r="BU9" s="83" t="str">
        <f>IF(AND($E9="nein",$AN9&gt;30),$H9,"")</f>
        <v/>
      </c>
      <c r="CB9" s="11"/>
      <c r="CC9" s="11"/>
      <c r="CD9" s="11"/>
      <c r="CE9" s="11"/>
      <c r="CF9" s="11"/>
    </row>
    <row r="10" spans="1:84" ht="45.75" customHeight="1" thickBot="1">
      <c r="A10" s="69"/>
      <c r="B10" s="99"/>
      <c r="C10" s="100"/>
      <c r="D10" s="221"/>
      <c r="E10" s="70"/>
      <c r="F10" s="106"/>
      <c r="G10" s="103" t="str">
        <f t="shared" ref="G10:G73" si="7">IF(AND(AN10&gt;0,E10="ja ZWF",F10=""),"",IF(AN10&gt;0,AN10,""))</f>
        <v/>
      </c>
      <c r="H10" s="230"/>
      <c r="I10" s="104"/>
      <c r="J10" s="102"/>
      <c r="K10" s="107">
        <f t="shared" ref="K10:K73" si="8">AO10</f>
        <v>0</v>
      </c>
      <c r="L10" s="102"/>
      <c r="M10" s="104"/>
      <c r="N10" s="105"/>
      <c r="O10" s="102"/>
      <c r="P10" s="107">
        <f>AP10</f>
        <v>0</v>
      </c>
      <c r="Q10" s="102"/>
      <c r="R10" s="104"/>
      <c r="S10" s="105"/>
      <c r="T10" s="102"/>
      <c r="U10" s="107">
        <f t="shared" si="0"/>
        <v>0</v>
      </c>
      <c r="V10" s="102"/>
      <c r="W10" s="104"/>
      <c r="X10" s="105"/>
      <c r="Y10" s="102"/>
      <c r="Z10" s="108">
        <f t="shared" si="1"/>
        <v>0</v>
      </c>
      <c r="AA10" s="109">
        <f t="shared" ref="AA10:AA73" si="9">IF(AND($I$3="",C10&lt;&gt;"")," Ackerfläche in Zelle I3 angeben",IF(ISBLANK(C10),0,IF(AJ10=0,"ja",IF(AI10&gt;0,CONCATENATE("nein - ",ROUND(AL10*100,1)," % ","nicht begrünt"),""))))</f>
        <v>0</v>
      </c>
      <c r="AB10" s="71" t="str">
        <f t="shared" si="2"/>
        <v/>
      </c>
      <c r="AC10" s="72">
        <v>45292</v>
      </c>
      <c r="AD10" s="73" t="str">
        <f t="shared" ref="AD10:AD73" si="10">IF(AND($AE10=1,$N10="",$L10&gt;0,$AO10&lt;=50,$AT10&lt;&gt;1,$AV10&lt;&gt;1,$AW10&lt;&gt;1),$BQ$9,IF(AND($AE10=1,$S10="",$Q10&gt;0,$AP10&lt;=50,$N10="HF",$AT10&lt;&gt;1,$AU10&lt;&gt;1,$AW10&lt;&gt;1),$BQ$10,IF(AND($AE10=1,$X10="",$V10&gt;0,$AQ10&lt;=50,$S10="HF",$AT10&lt;&gt;1,$AU10&lt;&gt;1,$AV10&lt;&gt;1),$BQ$11,IF(AND($AF10=1,$AI10=1),$BQ$15,IF(AND($AE10=1,$AI10=1),$BQ$13,IF(AND($AG10=1,$AI10=1),$BQ$14,IF(AND($AH10=1,$AI10=1),$BQ$12,IF(AND($AE10=1,$AF10=1,$AI10=2),CONCATENATE($BQ$13," &amp; ",$BQ$15),IF(AND($AE10=1,$AG10=1,$AI10=2),CONCATENATE($BQ$13," &amp; ",$BQ$14),IF(AND($AE10=1,$AH10=1,$AI10=2),CONCATENATE($BQ$13," &amp; ",$BQ$12),IF(AND($AF10=1,$AG10=1,$AI10=2),CONCATENATE($BQ$15," &amp; ",$BQ$14),IF(AND($AF10=1,$AH10=1,$AI10=2),CONCATENATE($BQ$15," &amp; ",$BQ$12),IF(AND($AG10=1,$AH10=1,$AI10=2),CONCATENATE($BQ$14," &amp; ",$BQ$12),IF(AND($AE10=1,$AF10=1,$AG10=1,$AI10=3),CONCATENATE($BQ$13," &amp; ",$BQ$15," &amp; ",$BQ$14),IF(AND($AE10=1,$AG10=1,$AH10=1,$AI10=3),CONCATENATE($BQ$13," &amp; ",$BQ$14," &amp; ",$BQ$12),IF(AND($AF10=1,$AG10=1,$AH10=1,$AI10=3),CONCATENATE($BQ$15," &amp; ",$BQ$14," &amp; ",$BQ$12),IF(AND($AE10=1,$AF10=1,$AH10=1,$AI10=3),CONCATENATE($BQ$13," &amp; ",$BQ$15," &amp; ",$BQ$12),IF($AI10=4,"Fehler in Eingabe",""))))))))))))))))))</f>
        <v/>
      </c>
      <c r="AE10" s="74">
        <f t="shared" ref="AE10:AE73" si="11">IF($AY10&gt;0,1,0)</f>
        <v>0</v>
      </c>
      <c r="AF10" s="74">
        <f t="shared" ref="AF10:AF73" si="12">IF($BJ10&gt;0,1,0)</f>
        <v>0</v>
      </c>
      <c r="AG10" s="74">
        <f t="shared" ref="AG10:AG73" si="13">IF($BO10&gt;0,1,0)</f>
        <v>0</v>
      </c>
      <c r="AH10" s="74">
        <f t="shared" ref="AH10:AH73" si="14">IF($BE10=1,1,0)</f>
        <v>0</v>
      </c>
      <c r="AI10" s="75">
        <f t="shared" si="3"/>
        <v>0</v>
      </c>
      <c r="AJ10" s="76">
        <f t="shared" ref="AJ10:AJ73" si="15">IF(OR(ISBLANK($I10),$AI10&gt;0),1,0)</f>
        <v>1</v>
      </c>
      <c r="AK10" s="74">
        <f t="shared" ref="AK10:AK73" si="16">IF($AJ10=1,$C10,0)</f>
        <v>0</v>
      </c>
      <c r="AL10" s="77">
        <f t="shared" ref="AL10:AL73" si="17">$AK10/$AJ$2</f>
        <v>0</v>
      </c>
      <c r="AM10" s="61"/>
      <c r="AN10" s="78">
        <f t="shared" ref="AN10:AN73" si="18">IF(AND(OR($C$2=2023,$C$2=2025,$C$2=2026,$C$2=2027),$E10="nein"),$H10-$AC$8,IF(AND(OR($C$2=2024,$C$2=2028),$E10="nein"),$H10+1-$AC$8,IF(AND($F10&gt;0,$E10="ja HF"),$H10-$F10,IF(AND($F10&gt;0,$E10="ja ZWF"),$H10-$F10,0))))</f>
        <v>0</v>
      </c>
      <c r="AO10" s="76">
        <f t="shared" ref="AO10:AO118" si="19">IF(ISBLANK(J10),0,IF(ISBLANK(L10),($AC$8+365)-J10,L10-J10))</f>
        <v>0</v>
      </c>
      <c r="AP10" s="76">
        <f t="shared" ref="AP10:AP118" si="20">IF(ISBLANK(O10),0,IF(ISBLANK(Q10),($AC$8+365)-O10,Q10-O10))</f>
        <v>0</v>
      </c>
      <c r="AQ10" s="76">
        <f t="shared" ref="AQ10:AQ118" si="21">IF(ISBLANK(T10),0,IF(ISBLANK(V10),($AC$8+365)-T10,V10-T10))</f>
        <v>0</v>
      </c>
      <c r="AR10" s="79">
        <f t="shared" ref="AR10:AR73" si="22">IF(ISBLANK(Y10),0,($AC$8+365)-Y10)</f>
        <v>0</v>
      </c>
      <c r="AT10" s="80">
        <f t="shared" si="4"/>
        <v>0</v>
      </c>
      <c r="AU10" s="76">
        <f t="shared" ref="AU10:AU73" si="23">IF(AND(N10="",L10&gt;0,AO10&gt;30),1,IF(AND(N10="ZWF",AO10&gt;30,L10&gt;0),1,IF(AND(N10="HF",AO10&gt;50,L10&gt;0),1,0)))</f>
        <v>0</v>
      </c>
      <c r="AV10" s="93">
        <f t="shared" ref="AV10:AV73" si="24">IF(AND(S10="",Q10&gt;0,AP10&gt;30),1,IF(AND(S10="ZWF",AP10&gt;30,Q10&gt;0),1,IF(AND(N10="ZWF",AP10&gt;30,Q10&gt;0),1,IF(AND(S10="HF",N10="HF",AP10&gt;50,Q10&gt;0),1,0))))</f>
        <v>0</v>
      </c>
      <c r="AW10" s="93">
        <f t="shared" ref="AW10:AW73" si="25">IF(AND(X10="",V10&gt;0,AQ10&gt;30),1,IF(AND(X10="ZWF",AQ10&gt;30,V10&gt;0),1,IF(AND(S10="ZWF",AQ10&gt;30,V10&gt;0),1,IF(AND(X10="HF",S10="HF",AQ10&gt;50,V10&gt;0),1,0))))</f>
        <v>0</v>
      </c>
      <c r="AX10" s="76">
        <f t="shared" si="5"/>
        <v>0</v>
      </c>
      <c r="AY10" s="81">
        <f t="shared" si="6"/>
        <v>0</v>
      </c>
      <c r="AZ10" s="82"/>
      <c r="BA10" s="80">
        <f t="shared" ref="BA10:BA73" si="26">IF(AND($J10&gt;0,$L10=0),1,0)</f>
        <v>0</v>
      </c>
      <c r="BB10" s="76">
        <f t="shared" ref="BB10:BB73" si="27">IF(AND($O10&gt;0,$Q10=0),1,0)</f>
        <v>0</v>
      </c>
      <c r="BC10" s="76">
        <f t="shared" ref="BC10:BC73" si="28">IF(AND($T10&gt;0,$V10=0),1,0)</f>
        <v>0</v>
      </c>
      <c r="BD10" s="76">
        <f t="shared" ref="BD10:BD73" si="29">IF($Y10&gt;0,1,0)</f>
        <v>0</v>
      </c>
      <c r="BE10" s="81">
        <f t="shared" ref="BE10:BE73" si="30">SUM($BA10:$BD10)</f>
        <v>0</v>
      </c>
      <c r="BG10" s="74">
        <f t="shared" ref="BG10:BG73" si="31">IF(ISBLANK($O10),($AC$8+365)-$L10,$O10-$L10)</f>
        <v>365</v>
      </c>
      <c r="BH10" s="74">
        <f t="shared" ref="BH10:BH73" si="32">IF(ISBLANK($T10),($AC$8+365)-$Q10,$T10-$Q10)</f>
        <v>365</v>
      </c>
      <c r="BI10" s="74">
        <f t="shared" ref="BI10:BI73" si="33">IF(ISBLANK($Y10),($AC$8+365)-$V10,$Y10-$V10)</f>
        <v>365</v>
      </c>
      <c r="BJ10" s="74">
        <f t="shared" ref="BJ10:BJ73" si="34">IF(AND($BG10&lt;43,$N10="ZWF"),1,IF(AND($BH10&lt;43,$S10="ZWF"),1,IF(AND($BI10&lt;43,$X10="ZWF"),1,0)))</f>
        <v>0</v>
      </c>
      <c r="BL10" s="78">
        <f t="shared" ref="BL10:BL73" si="35">IF(AND($N10="ZWF",$L10&gt;($AC$8+287)),1,0)</f>
        <v>0</v>
      </c>
      <c r="BM10" s="74">
        <f t="shared" ref="BM10:BM73" si="36">IF(AND($S10="ZWF",$Q10&gt;($AC$8+287)),1,0)</f>
        <v>0</v>
      </c>
      <c r="BN10" s="74">
        <f t="shared" ref="BN10:BN73" si="37">IF(AND($X10="ZWF",$V10&gt;($AC$8+287)),1,0)</f>
        <v>0</v>
      </c>
      <c r="BO10" s="84">
        <f t="shared" ref="BO10:BO73" si="38">SUM($BL10:$BN10)</f>
        <v>0</v>
      </c>
      <c r="BQ10" s="98" t="s">
        <v>91</v>
      </c>
      <c r="BR10">
        <v>10</v>
      </c>
      <c r="CB10" s="11"/>
      <c r="CC10" s="11"/>
      <c r="CD10" s="11"/>
      <c r="CE10" s="11"/>
      <c r="CF10" s="11"/>
    </row>
    <row r="11" spans="1:84" ht="45.75" customHeight="1" thickBot="1">
      <c r="A11" s="69"/>
      <c r="B11" s="99"/>
      <c r="C11" s="100"/>
      <c r="D11" s="221"/>
      <c r="E11" s="70"/>
      <c r="F11" s="106"/>
      <c r="G11" s="103" t="str">
        <f t="shared" si="7"/>
        <v/>
      </c>
      <c r="H11" s="230"/>
      <c r="I11" s="104"/>
      <c r="J11" s="102"/>
      <c r="K11" s="107">
        <f t="shared" si="8"/>
        <v>0</v>
      </c>
      <c r="L11" s="102"/>
      <c r="M11" s="104"/>
      <c r="N11" s="105"/>
      <c r="O11" s="102"/>
      <c r="P11" s="107">
        <f t="shared" ref="P11:P74" si="39">AP11</f>
        <v>0</v>
      </c>
      <c r="Q11" s="102"/>
      <c r="R11" s="104"/>
      <c r="S11" s="105"/>
      <c r="T11" s="102"/>
      <c r="U11" s="107">
        <f t="shared" si="0"/>
        <v>0</v>
      </c>
      <c r="V11" s="102"/>
      <c r="W11" s="104"/>
      <c r="X11" s="105"/>
      <c r="Y11" s="102"/>
      <c r="Z11" s="108">
        <f t="shared" si="1"/>
        <v>0</v>
      </c>
      <c r="AA11" s="109">
        <f t="shared" si="9"/>
        <v>0</v>
      </c>
      <c r="AB11" s="71" t="str">
        <f t="shared" si="2"/>
        <v/>
      </c>
      <c r="AC11" s="72">
        <v>45658</v>
      </c>
      <c r="AD11" s="73" t="str">
        <f t="shared" si="10"/>
        <v/>
      </c>
      <c r="AE11" s="74">
        <f t="shared" si="11"/>
        <v>0</v>
      </c>
      <c r="AF11" s="74">
        <f t="shared" si="12"/>
        <v>0</v>
      </c>
      <c r="AG11" s="74">
        <f t="shared" si="13"/>
        <v>0</v>
      </c>
      <c r="AH11" s="74">
        <f t="shared" si="14"/>
        <v>0</v>
      </c>
      <c r="AI11" s="75">
        <f t="shared" si="3"/>
        <v>0</v>
      </c>
      <c r="AJ11" s="76">
        <f t="shared" si="15"/>
        <v>1</v>
      </c>
      <c r="AK11" s="74">
        <f t="shared" si="16"/>
        <v>0</v>
      </c>
      <c r="AL11" s="77">
        <f t="shared" si="17"/>
        <v>0</v>
      </c>
      <c r="AM11" s="61"/>
      <c r="AN11" s="78">
        <f t="shared" si="18"/>
        <v>0</v>
      </c>
      <c r="AO11" s="76">
        <f t="shared" si="19"/>
        <v>0</v>
      </c>
      <c r="AP11" s="76">
        <f t="shared" si="20"/>
        <v>0</v>
      </c>
      <c r="AQ11" s="76">
        <f t="shared" si="21"/>
        <v>0</v>
      </c>
      <c r="AR11" s="79">
        <f t="shared" si="22"/>
        <v>0</v>
      </c>
      <c r="AT11" s="80">
        <f t="shared" si="4"/>
        <v>0</v>
      </c>
      <c r="AU11" s="76">
        <f t="shared" si="23"/>
        <v>0</v>
      </c>
      <c r="AV11" s="93">
        <f t="shared" si="24"/>
        <v>0</v>
      </c>
      <c r="AW11" s="93">
        <f t="shared" si="25"/>
        <v>0</v>
      </c>
      <c r="AX11" s="76">
        <f t="shared" si="5"/>
        <v>0</v>
      </c>
      <c r="AY11" s="81">
        <f t="shared" si="6"/>
        <v>0</v>
      </c>
      <c r="AZ11" s="82"/>
      <c r="BA11" s="80">
        <f t="shared" si="26"/>
        <v>0</v>
      </c>
      <c r="BB11" s="76">
        <f t="shared" si="27"/>
        <v>0</v>
      </c>
      <c r="BC11" s="76">
        <f t="shared" si="28"/>
        <v>0</v>
      </c>
      <c r="BD11" s="76">
        <f t="shared" si="29"/>
        <v>0</v>
      </c>
      <c r="BE11" s="81">
        <f t="shared" si="30"/>
        <v>0</v>
      </c>
      <c r="BG11" s="74">
        <f t="shared" si="31"/>
        <v>365</v>
      </c>
      <c r="BH11" s="74">
        <f t="shared" si="32"/>
        <v>365</v>
      </c>
      <c r="BI11" s="74">
        <f t="shared" si="33"/>
        <v>365</v>
      </c>
      <c r="BJ11" s="74">
        <f t="shared" si="34"/>
        <v>0</v>
      </c>
      <c r="BL11" s="78">
        <f t="shared" si="35"/>
        <v>0</v>
      </c>
      <c r="BM11" s="74">
        <f t="shared" si="36"/>
        <v>0</v>
      </c>
      <c r="BN11" s="74">
        <f t="shared" si="37"/>
        <v>0</v>
      </c>
      <c r="BO11" s="84">
        <f t="shared" si="38"/>
        <v>0</v>
      </c>
      <c r="BQ11" s="98" t="s">
        <v>92</v>
      </c>
      <c r="BR11">
        <v>11</v>
      </c>
      <c r="CB11" s="11"/>
      <c r="CC11" s="11"/>
      <c r="CD11" s="11"/>
      <c r="CE11" s="11"/>
      <c r="CF11" s="11"/>
    </row>
    <row r="12" spans="1:84" ht="45.75" customHeight="1" thickBot="1">
      <c r="A12" s="69"/>
      <c r="B12" s="99"/>
      <c r="C12" s="100"/>
      <c r="D12" s="221"/>
      <c r="E12" s="70"/>
      <c r="F12" s="106"/>
      <c r="G12" s="103" t="str">
        <f t="shared" si="7"/>
        <v/>
      </c>
      <c r="H12" s="230"/>
      <c r="I12" s="104"/>
      <c r="J12" s="102"/>
      <c r="K12" s="107">
        <f t="shared" si="8"/>
        <v>0</v>
      </c>
      <c r="L12" s="102"/>
      <c r="M12" s="104"/>
      <c r="N12" s="105"/>
      <c r="O12" s="102"/>
      <c r="P12" s="107">
        <f t="shared" si="39"/>
        <v>0</v>
      </c>
      <c r="Q12" s="102"/>
      <c r="R12" s="104"/>
      <c r="S12" s="105"/>
      <c r="T12" s="102"/>
      <c r="U12" s="107">
        <f t="shared" si="0"/>
        <v>0</v>
      </c>
      <c r="V12" s="102"/>
      <c r="W12" s="104"/>
      <c r="X12" s="105"/>
      <c r="Y12" s="102"/>
      <c r="Z12" s="108">
        <f t="shared" si="1"/>
        <v>0</v>
      </c>
      <c r="AA12" s="109">
        <f t="shared" si="9"/>
        <v>0</v>
      </c>
      <c r="AB12" s="71" t="str">
        <f t="shared" si="2"/>
        <v/>
      </c>
      <c r="AC12" s="72">
        <v>46023</v>
      </c>
      <c r="AD12" s="73" t="str">
        <f t="shared" si="10"/>
        <v/>
      </c>
      <c r="AE12" s="74">
        <f t="shared" si="11"/>
        <v>0</v>
      </c>
      <c r="AF12" s="74">
        <f t="shared" si="12"/>
        <v>0</v>
      </c>
      <c r="AG12" s="74">
        <f t="shared" si="13"/>
        <v>0</v>
      </c>
      <c r="AH12" s="74">
        <f t="shared" si="14"/>
        <v>0</v>
      </c>
      <c r="AI12" s="75">
        <f t="shared" si="3"/>
        <v>0</v>
      </c>
      <c r="AJ12" s="76">
        <f t="shared" si="15"/>
        <v>1</v>
      </c>
      <c r="AK12" s="74">
        <f t="shared" si="16"/>
        <v>0</v>
      </c>
      <c r="AL12" s="77">
        <f t="shared" si="17"/>
        <v>0</v>
      </c>
      <c r="AM12" s="61"/>
      <c r="AN12" s="78">
        <f t="shared" si="18"/>
        <v>0</v>
      </c>
      <c r="AO12" s="76">
        <f t="shared" si="19"/>
        <v>0</v>
      </c>
      <c r="AP12" s="76">
        <f t="shared" si="20"/>
        <v>0</v>
      </c>
      <c r="AQ12" s="76">
        <f t="shared" si="21"/>
        <v>0</v>
      </c>
      <c r="AR12" s="79">
        <f t="shared" si="22"/>
        <v>0</v>
      </c>
      <c r="AT12" s="80">
        <f t="shared" si="4"/>
        <v>0</v>
      </c>
      <c r="AU12" s="76">
        <f t="shared" si="23"/>
        <v>0</v>
      </c>
      <c r="AV12" s="93">
        <f t="shared" si="24"/>
        <v>0</v>
      </c>
      <c r="AW12" s="93">
        <f t="shared" si="25"/>
        <v>0</v>
      </c>
      <c r="AX12" s="76">
        <f t="shared" si="5"/>
        <v>0</v>
      </c>
      <c r="AY12" s="81">
        <f t="shared" si="6"/>
        <v>0</v>
      </c>
      <c r="AZ12" s="82"/>
      <c r="BA12" s="80">
        <f t="shared" si="26"/>
        <v>0</v>
      </c>
      <c r="BB12" s="76">
        <f t="shared" si="27"/>
        <v>0</v>
      </c>
      <c r="BC12" s="76">
        <f t="shared" si="28"/>
        <v>0</v>
      </c>
      <c r="BD12" s="76">
        <f t="shared" si="29"/>
        <v>0</v>
      </c>
      <c r="BE12" s="81">
        <f t="shared" si="30"/>
        <v>0</v>
      </c>
      <c r="BG12" s="74">
        <f t="shared" si="31"/>
        <v>365</v>
      </c>
      <c r="BH12" s="74">
        <f t="shared" si="32"/>
        <v>365</v>
      </c>
      <c r="BI12" s="74">
        <f t="shared" si="33"/>
        <v>365</v>
      </c>
      <c r="BJ12" s="74">
        <f t="shared" si="34"/>
        <v>0</v>
      </c>
      <c r="BL12" s="78">
        <f t="shared" si="35"/>
        <v>0</v>
      </c>
      <c r="BM12" s="74">
        <f t="shared" si="36"/>
        <v>0</v>
      </c>
      <c r="BN12" s="74">
        <f t="shared" si="37"/>
        <v>0</v>
      </c>
      <c r="BO12" s="84">
        <f t="shared" si="38"/>
        <v>0</v>
      </c>
      <c r="BQ12" s="96" t="s">
        <v>88</v>
      </c>
      <c r="BR12">
        <v>12</v>
      </c>
      <c r="CB12" s="11"/>
      <c r="CC12" s="11"/>
      <c r="CD12" s="11"/>
      <c r="CE12" s="11"/>
      <c r="CF12" s="11"/>
    </row>
    <row r="13" spans="1:84" ht="45.75" customHeight="1" thickBot="1">
      <c r="A13" s="69"/>
      <c r="B13" s="99"/>
      <c r="C13" s="100"/>
      <c r="D13" s="221"/>
      <c r="E13" s="70"/>
      <c r="F13" s="106"/>
      <c r="G13" s="103" t="str">
        <f t="shared" si="7"/>
        <v/>
      </c>
      <c r="H13" s="230"/>
      <c r="I13" s="104"/>
      <c r="J13" s="102"/>
      <c r="K13" s="107">
        <f t="shared" si="8"/>
        <v>0</v>
      </c>
      <c r="L13" s="102"/>
      <c r="M13" s="104"/>
      <c r="N13" s="105"/>
      <c r="O13" s="102"/>
      <c r="P13" s="107">
        <f t="shared" si="39"/>
        <v>0</v>
      </c>
      <c r="Q13" s="102"/>
      <c r="R13" s="104"/>
      <c r="S13" s="105"/>
      <c r="T13" s="102"/>
      <c r="U13" s="107">
        <f t="shared" si="0"/>
        <v>0</v>
      </c>
      <c r="V13" s="102"/>
      <c r="W13" s="104"/>
      <c r="X13" s="105"/>
      <c r="Y13" s="102"/>
      <c r="Z13" s="108">
        <f t="shared" si="1"/>
        <v>0</v>
      </c>
      <c r="AA13" s="109">
        <f t="shared" si="9"/>
        <v>0</v>
      </c>
      <c r="AB13" s="71" t="str">
        <f t="shared" si="2"/>
        <v/>
      </c>
      <c r="AC13" s="72">
        <v>46388</v>
      </c>
      <c r="AD13" s="73" t="str">
        <f t="shared" si="10"/>
        <v/>
      </c>
      <c r="AE13" s="74">
        <f t="shared" si="11"/>
        <v>0</v>
      </c>
      <c r="AF13" s="74">
        <f t="shared" si="12"/>
        <v>0</v>
      </c>
      <c r="AG13" s="74">
        <f t="shared" si="13"/>
        <v>0</v>
      </c>
      <c r="AH13" s="74">
        <f t="shared" si="14"/>
        <v>0</v>
      </c>
      <c r="AI13" s="75">
        <f t="shared" si="3"/>
        <v>0</v>
      </c>
      <c r="AJ13" s="76">
        <f t="shared" si="15"/>
        <v>1</v>
      </c>
      <c r="AK13" s="74">
        <f t="shared" si="16"/>
        <v>0</v>
      </c>
      <c r="AL13" s="77">
        <f t="shared" si="17"/>
        <v>0</v>
      </c>
      <c r="AM13" s="61"/>
      <c r="AN13" s="78">
        <f t="shared" si="18"/>
        <v>0</v>
      </c>
      <c r="AO13" s="76">
        <f t="shared" si="19"/>
        <v>0</v>
      </c>
      <c r="AP13" s="76">
        <f t="shared" si="20"/>
        <v>0</v>
      </c>
      <c r="AQ13" s="76">
        <f t="shared" si="21"/>
        <v>0</v>
      </c>
      <c r="AR13" s="79">
        <f t="shared" si="22"/>
        <v>0</v>
      </c>
      <c r="AT13" s="80">
        <f t="shared" si="4"/>
        <v>0</v>
      </c>
      <c r="AU13" s="76">
        <f t="shared" si="23"/>
        <v>0</v>
      </c>
      <c r="AV13" s="93">
        <f t="shared" si="24"/>
        <v>0</v>
      </c>
      <c r="AW13" s="93">
        <f t="shared" si="25"/>
        <v>0</v>
      </c>
      <c r="AX13" s="76">
        <f t="shared" si="5"/>
        <v>0</v>
      </c>
      <c r="AY13" s="81">
        <f t="shared" si="6"/>
        <v>0</v>
      </c>
      <c r="AZ13" s="82"/>
      <c r="BA13" s="80">
        <f t="shared" si="26"/>
        <v>0</v>
      </c>
      <c r="BB13" s="76">
        <f t="shared" si="27"/>
        <v>0</v>
      </c>
      <c r="BC13" s="76">
        <f t="shared" si="28"/>
        <v>0</v>
      </c>
      <c r="BD13" s="76">
        <f t="shared" si="29"/>
        <v>0</v>
      </c>
      <c r="BE13" s="81">
        <f t="shared" si="30"/>
        <v>0</v>
      </c>
      <c r="BG13" s="74">
        <f t="shared" si="31"/>
        <v>365</v>
      </c>
      <c r="BH13" s="74">
        <f t="shared" si="32"/>
        <v>365</v>
      </c>
      <c r="BI13" s="74">
        <f t="shared" si="33"/>
        <v>365</v>
      </c>
      <c r="BJ13" s="74">
        <f t="shared" si="34"/>
        <v>0</v>
      </c>
      <c r="BL13" s="78">
        <f t="shared" si="35"/>
        <v>0</v>
      </c>
      <c r="BM13" s="74">
        <f t="shared" si="36"/>
        <v>0</v>
      </c>
      <c r="BN13" s="74">
        <f t="shared" si="37"/>
        <v>0</v>
      </c>
      <c r="BO13" s="84">
        <f t="shared" si="38"/>
        <v>0</v>
      </c>
      <c r="BQ13" s="96" t="s">
        <v>87</v>
      </c>
      <c r="BR13">
        <v>13</v>
      </c>
      <c r="CB13" s="11"/>
      <c r="CC13" s="11"/>
      <c r="CD13" s="11"/>
      <c r="CE13" s="11"/>
      <c r="CF13" s="11"/>
    </row>
    <row r="14" spans="1:84" ht="45.75" customHeight="1" thickBot="1">
      <c r="A14" s="69"/>
      <c r="B14" s="99"/>
      <c r="C14" s="100"/>
      <c r="D14" s="221"/>
      <c r="E14" s="70"/>
      <c r="F14" s="106"/>
      <c r="G14" s="103" t="str">
        <f t="shared" si="7"/>
        <v/>
      </c>
      <c r="H14" s="230"/>
      <c r="I14" s="104"/>
      <c r="J14" s="102"/>
      <c r="K14" s="107">
        <f t="shared" si="8"/>
        <v>0</v>
      </c>
      <c r="L14" s="102"/>
      <c r="M14" s="104"/>
      <c r="N14" s="105"/>
      <c r="O14" s="102"/>
      <c r="P14" s="107">
        <f t="shared" si="39"/>
        <v>0</v>
      </c>
      <c r="Q14" s="102"/>
      <c r="R14" s="104"/>
      <c r="S14" s="105"/>
      <c r="T14" s="102"/>
      <c r="U14" s="107">
        <f t="shared" si="0"/>
        <v>0</v>
      </c>
      <c r="V14" s="102"/>
      <c r="W14" s="104"/>
      <c r="X14" s="105"/>
      <c r="Y14" s="102"/>
      <c r="Z14" s="108">
        <f t="shared" si="1"/>
        <v>0</v>
      </c>
      <c r="AA14" s="109">
        <f t="shared" si="9"/>
        <v>0</v>
      </c>
      <c r="AB14" s="71" t="str">
        <f t="shared" si="2"/>
        <v/>
      </c>
      <c r="AC14" s="72">
        <v>46753</v>
      </c>
      <c r="AD14" s="73" t="str">
        <f t="shared" si="10"/>
        <v/>
      </c>
      <c r="AE14" s="74">
        <f t="shared" si="11"/>
        <v>0</v>
      </c>
      <c r="AF14" s="74">
        <f t="shared" si="12"/>
        <v>0</v>
      </c>
      <c r="AG14" s="74">
        <f t="shared" si="13"/>
        <v>0</v>
      </c>
      <c r="AH14" s="74">
        <f t="shared" si="14"/>
        <v>0</v>
      </c>
      <c r="AI14" s="75">
        <f t="shared" si="3"/>
        <v>0</v>
      </c>
      <c r="AJ14" s="76">
        <f t="shared" si="15"/>
        <v>1</v>
      </c>
      <c r="AK14" s="74">
        <f t="shared" si="16"/>
        <v>0</v>
      </c>
      <c r="AL14" s="77">
        <f t="shared" si="17"/>
        <v>0</v>
      </c>
      <c r="AM14" s="61"/>
      <c r="AN14" s="78">
        <f t="shared" si="18"/>
        <v>0</v>
      </c>
      <c r="AO14" s="76">
        <f t="shared" si="19"/>
        <v>0</v>
      </c>
      <c r="AP14" s="76">
        <f t="shared" si="20"/>
        <v>0</v>
      </c>
      <c r="AQ14" s="76">
        <f t="shared" si="21"/>
        <v>0</v>
      </c>
      <c r="AR14" s="79">
        <f t="shared" si="22"/>
        <v>0</v>
      </c>
      <c r="AT14" s="80">
        <f t="shared" si="4"/>
        <v>0</v>
      </c>
      <c r="AU14" s="76">
        <f t="shared" si="23"/>
        <v>0</v>
      </c>
      <c r="AV14" s="93">
        <f t="shared" si="24"/>
        <v>0</v>
      </c>
      <c r="AW14" s="93">
        <f t="shared" si="25"/>
        <v>0</v>
      </c>
      <c r="AX14" s="76">
        <f t="shared" si="5"/>
        <v>0</v>
      </c>
      <c r="AY14" s="81">
        <f t="shared" si="6"/>
        <v>0</v>
      </c>
      <c r="AZ14" s="82"/>
      <c r="BA14" s="80">
        <f t="shared" si="26"/>
        <v>0</v>
      </c>
      <c r="BB14" s="76">
        <f t="shared" si="27"/>
        <v>0</v>
      </c>
      <c r="BC14" s="76">
        <f t="shared" si="28"/>
        <v>0</v>
      </c>
      <c r="BD14" s="76">
        <f t="shared" si="29"/>
        <v>0</v>
      </c>
      <c r="BE14" s="81">
        <f t="shared" si="30"/>
        <v>0</v>
      </c>
      <c r="BG14" s="74">
        <f t="shared" si="31"/>
        <v>365</v>
      </c>
      <c r="BH14" s="74">
        <f t="shared" si="32"/>
        <v>365</v>
      </c>
      <c r="BI14" s="74">
        <f t="shared" si="33"/>
        <v>365</v>
      </c>
      <c r="BJ14" s="74">
        <f t="shared" si="34"/>
        <v>0</v>
      </c>
      <c r="BL14" s="78">
        <f t="shared" si="35"/>
        <v>0</v>
      </c>
      <c r="BM14" s="74">
        <f t="shared" si="36"/>
        <v>0</v>
      </c>
      <c r="BN14" s="74">
        <f t="shared" si="37"/>
        <v>0</v>
      </c>
      <c r="BO14" s="84">
        <f t="shared" si="38"/>
        <v>0</v>
      </c>
      <c r="BQ14" s="96" t="s">
        <v>86</v>
      </c>
      <c r="BR14">
        <v>14</v>
      </c>
      <c r="CB14" s="11"/>
      <c r="CC14" s="11"/>
      <c r="CD14" s="11"/>
      <c r="CE14" s="11"/>
      <c r="CF14" s="11"/>
    </row>
    <row r="15" spans="1:84" ht="45.75" customHeight="1" thickBot="1">
      <c r="A15" s="69"/>
      <c r="B15" s="99"/>
      <c r="C15" s="100"/>
      <c r="D15" s="221"/>
      <c r="E15" s="70"/>
      <c r="F15" s="106"/>
      <c r="G15" s="103" t="str">
        <f t="shared" si="7"/>
        <v/>
      </c>
      <c r="H15" s="230"/>
      <c r="I15" s="104"/>
      <c r="J15" s="102"/>
      <c r="K15" s="107">
        <f t="shared" si="8"/>
        <v>0</v>
      </c>
      <c r="L15" s="102"/>
      <c r="M15" s="104"/>
      <c r="N15" s="105"/>
      <c r="O15" s="102"/>
      <c r="P15" s="107">
        <f t="shared" si="39"/>
        <v>0</v>
      </c>
      <c r="Q15" s="102"/>
      <c r="R15" s="104"/>
      <c r="S15" s="105"/>
      <c r="T15" s="102"/>
      <c r="U15" s="107">
        <f t="shared" si="0"/>
        <v>0</v>
      </c>
      <c r="V15" s="102"/>
      <c r="W15" s="104"/>
      <c r="X15" s="105"/>
      <c r="Y15" s="102"/>
      <c r="Z15" s="108">
        <f t="shared" si="1"/>
        <v>0</v>
      </c>
      <c r="AA15" s="109">
        <f t="shared" si="9"/>
        <v>0</v>
      </c>
      <c r="AB15" s="71" t="str">
        <f t="shared" si="2"/>
        <v/>
      </c>
      <c r="AD15" s="73" t="str">
        <f t="shared" si="10"/>
        <v/>
      </c>
      <c r="AE15" s="74">
        <f t="shared" si="11"/>
        <v>0</v>
      </c>
      <c r="AF15" s="74">
        <f t="shared" si="12"/>
        <v>0</v>
      </c>
      <c r="AG15" s="74">
        <f t="shared" si="13"/>
        <v>0</v>
      </c>
      <c r="AH15" s="74">
        <f t="shared" si="14"/>
        <v>0</v>
      </c>
      <c r="AI15" s="75">
        <f t="shared" si="3"/>
        <v>0</v>
      </c>
      <c r="AJ15" s="76">
        <f t="shared" si="15"/>
        <v>1</v>
      </c>
      <c r="AK15" s="74">
        <f t="shared" si="16"/>
        <v>0</v>
      </c>
      <c r="AL15" s="77">
        <f t="shared" si="17"/>
        <v>0</v>
      </c>
      <c r="AM15" s="61"/>
      <c r="AN15" s="78">
        <f t="shared" si="18"/>
        <v>0</v>
      </c>
      <c r="AO15" s="76">
        <f t="shared" si="19"/>
        <v>0</v>
      </c>
      <c r="AP15" s="76">
        <f t="shared" si="20"/>
        <v>0</v>
      </c>
      <c r="AQ15" s="76">
        <f t="shared" si="21"/>
        <v>0</v>
      </c>
      <c r="AR15" s="79">
        <f t="shared" si="22"/>
        <v>0</v>
      </c>
      <c r="AT15" s="80">
        <f t="shared" si="4"/>
        <v>0</v>
      </c>
      <c r="AU15" s="76">
        <f t="shared" si="23"/>
        <v>0</v>
      </c>
      <c r="AV15" s="93">
        <f t="shared" si="24"/>
        <v>0</v>
      </c>
      <c r="AW15" s="93">
        <f t="shared" si="25"/>
        <v>0</v>
      </c>
      <c r="AX15" s="76">
        <f t="shared" si="5"/>
        <v>0</v>
      </c>
      <c r="AY15" s="81">
        <f t="shared" si="6"/>
        <v>0</v>
      </c>
      <c r="AZ15" s="82"/>
      <c r="BA15" s="80">
        <f t="shared" si="26"/>
        <v>0</v>
      </c>
      <c r="BB15" s="76">
        <f t="shared" si="27"/>
        <v>0</v>
      </c>
      <c r="BC15" s="76">
        <f t="shared" si="28"/>
        <v>0</v>
      </c>
      <c r="BD15" s="76">
        <f t="shared" si="29"/>
        <v>0</v>
      </c>
      <c r="BE15" s="81">
        <f t="shared" si="30"/>
        <v>0</v>
      </c>
      <c r="BG15" s="74">
        <f t="shared" si="31"/>
        <v>365</v>
      </c>
      <c r="BH15" s="74">
        <f t="shared" si="32"/>
        <v>365</v>
      </c>
      <c r="BI15" s="74">
        <f t="shared" si="33"/>
        <v>365</v>
      </c>
      <c r="BJ15" s="74">
        <f t="shared" si="34"/>
        <v>0</v>
      </c>
      <c r="BL15" s="78">
        <f t="shared" si="35"/>
        <v>0</v>
      </c>
      <c r="BM15" s="74">
        <f t="shared" si="36"/>
        <v>0</v>
      </c>
      <c r="BN15" s="74">
        <f t="shared" si="37"/>
        <v>0</v>
      </c>
      <c r="BO15" s="84">
        <f t="shared" si="38"/>
        <v>0</v>
      </c>
      <c r="BQ15" s="96" t="s">
        <v>89</v>
      </c>
      <c r="BR15">
        <v>15</v>
      </c>
      <c r="CB15" s="11"/>
      <c r="CC15" s="11"/>
      <c r="CD15" s="11"/>
      <c r="CE15" s="11"/>
      <c r="CF15" s="11"/>
    </row>
    <row r="16" spans="1:84" ht="45.75" customHeight="1" thickBot="1">
      <c r="A16" s="69"/>
      <c r="B16" s="99"/>
      <c r="C16" s="100"/>
      <c r="D16" s="221"/>
      <c r="E16" s="70"/>
      <c r="F16" s="106"/>
      <c r="G16" s="103" t="str">
        <f t="shared" si="7"/>
        <v/>
      </c>
      <c r="H16" s="230"/>
      <c r="I16" s="104"/>
      <c r="J16" s="102"/>
      <c r="K16" s="107">
        <f t="shared" si="8"/>
        <v>0</v>
      </c>
      <c r="L16" s="102"/>
      <c r="M16" s="104"/>
      <c r="N16" s="105"/>
      <c r="O16" s="102"/>
      <c r="P16" s="107">
        <f t="shared" si="39"/>
        <v>0</v>
      </c>
      <c r="Q16" s="102"/>
      <c r="R16" s="104"/>
      <c r="S16" s="105"/>
      <c r="T16" s="102"/>
      <c r="U16" s="107">
        <f t="shared" si="0"/>
        <v>0</v>
      </c>
      <c r="V16" s="102"/>
      <c r="W16" s="104"/>
      <c r="X16" s="105"/>
      <c r="Y16" s="102"/>
      <c r="Z16" s="108">
        <f t="shared" si="1"/>
        <v>0</v>
      </c>
      <c r="AA16" s="109">
        <f t="shared" si="9"/>
        <v>0</v>
      </c>
      <c r="AB16" s="71" t="str">
        <f t="shared" si="2"/>
        <v/>
      </c>
      <c r="AD16" s="73" t="str">
        <f t="shared" si="10"/>
        <v/>
      </c>
      <c r="AE16" s="74">
        <f t="shared" si="11"/>
        <v>0</v>
      </c>
      <c r="AF16" s="74">
        <f t="shared" si="12"/>
        <v>0</v>
      </c>
      <c r="AG16" s="74">
        <f t="shared" si="13"/>
        <v>0</v>
      </c>
      <c r="AH16" s="74">
        <f t="shared" si="14"/>
        <v>0</v>
      </c>
      <c r="AI16" s="75">
        <f t="shared" si="3"/>
        <v>0</v>
      </c>
      <c r="AJ16" s="76">
        <f t="shared" si="15"/>
        <v>1</v>
      </c>
      <c r="AK16" s="74">
        <f t="shared" si="16"/>
        <v>0</v>
      </c>
      <c r="AL16" s="77">
        <f t="shared" si="17"/>
        <v>0</v>
      </c>
      <c r="AM16" s="61"/>
      <c r="AN16" s="78">
        <f t="shared" si="18"/>
        <v>0</v>
      </c>
      <c r="AO16" s="76">
        <f t="shared" si="19"/>
        <v>0</v>
      </c>
      <c r="AP16" s="76">
        <f t="shared" si="20"/>
        <v>0</v>
      </c>
      <c r="AQ16" s="76">
        <f t="shared" si="21"/>
        <v>0</v>
      </c>
      <c r="AR16" s="79">
        <f t="shared" si="22"/>
        <v>0</v>
      </c>
      <c r="AT16" s="80">
        <f t="shared" si="4"/>
        <v>0</v>
      </c>
      <c r="AU16" s="76">
        <f t="shared" si="23"/>
        <v>0</v>
      </c>
      <c r="AV16" s="93">
        <f t="shared" si="24"/>
        <v>0</v>
      </c>
      <c r="AW16" s="93">
        <f t="shared" si="25"/>
        <v>0</v>
      </c>
      <c r="AX16" s="76">
        <f t="shared" si="5"/>
        <v>0</v>
      </c>
      <c r="AY16" s="81">
        <f t="shared" si="6"/>
        <v>0</v>
      </c>
      <c r="AZ16" s="82"/>
      <c r="BA16" s="80">
        <f t="shared" si="26"/>
        <v>0</v>
      </c>
      <c r="BB16" s="76">
        <f t="shared" si="27"/>
        <v>0</v>
      </c>
      <c r="BC16" s="76">
        <f t="shared" si="28"/>
        <v>0</v>
      </c>
      <c r="BD16" s="76">
        <f t="shared" si="29"/>
        <v>0</v>
      </c>
      <c r="BE16" s="81">
        <f t="shared" si="30"/>
        <v>0</v>
      </c>
      <c r="BG16" s="74">
        <f t="shared" si="31"/>
        <v>365</v>
      </c>
      <c r="BH16" s="74">
        <f t="shared" si="32"/>
        <v>365</v>
      </c>
      <c r="BI16" s="74">
        <f t="shared" si="33"/>
        <v>365</v>
      </c>
      <c r="BJ16" s="74">
        <f t="shared" si="34"/>
        <v>0</v>
      </c>
      <c r="BL16" s="78">
        <f t="shared" si="35"/>
        <v>0</v>
      </c>
      <c r="BM16" s="74">
        <f t="shared" si="36"/>
        <v>0</v>
      </c>
      <c r="BN16" s="74">
        <f t="shared" si="37"/>
        <v>0</v>
      </c>
      <c r="BO16" s="84">
        <f t="shared" si="38"/>
        <v>0</v>
      </c>
      <c r="BQ16" s="130"/>
      <c r="CB16" s="11"/>
      <c r="CC16" s="11"/>
      <c r="CD16" s="11"/>
      <c r="CE16" s="11"/>
      <c r="CF16" s="11"/>
    </row>
    <row r="17" spans="1:84" ht="45.75" customHeight="1">
      <c r="A17" s="69"/>
      <c r="B17" s="99"/>
      <c r="C17" s="100"/>
      <c r="D17" s="221"/>
      <c r="E17" s="70"/>
      <c r="F17" s="106"/>
      <c r="G17" s="103" t="str">
        <f t="shared" si="7"/>
        <v/>
      </c>
      <c r="H17" s="230"/>
      <c r="I17" s="104"/>
      <c r="J17" s="102"/>
      <c r="K17" s="107">
        <f t="shared" si="8"/>
        <v>0</v>
      </c>
      <c r="L17" s="102"/>
      <c r="M17" s="104"/>
      <c r="N17" s="105"/>
      <c r="O17" s="102"/>
      <c r="P17" s="107">
        <f t="shared" si="39"/>
        <v>0</v>
      </c>
      <c r="Q17" s="102"/>
      <c r="R17" s="104"/>
      <c r="S17" s="105"/>
      <c r="T17" s="102"/>
      <c r="U17" s="107">
        <f t="shared" si="0"/>
        <v>0</v>
      </c>
      <c r="V17" s="102"/>
      <c r="W17" s="104"/>
      <c r="X17" s="105"/>
      <c r="Y17" s="102"/>
      <c r="Z17" s="108">
        <f t="shared" si="1"/>
        <v>0</v>
      </c>
      <c r="AA17" s="109">
        <f t="shared" si="9"/>
        <v>0</v>
      </c>
      <c r="AB17" s="71" t="str">
        <f t="shared" si="2"/>
        <v/>
      </c>
      <c r="AC17" s="85"/>
      <c r="AD17" s="73" t="str">
        <f t="shared" si="10"/>
        <v/>
      </c>
      <c r="AE17" s="74">
        <f t="shared" si="11"/>
        <v>0</v>
      </c>
      <c r="AF17" s="74">
        <f t="shared" si="12"/>
        <v>0</v>
      </c>
      <c r="AG17" s="74">
        <f t="shared" si="13"/>
        <v>0</v>
      </c>
      <c r="AH17" s="74">
        <f t="shared" si="14"/>
        <v>0</v>
      </c>
      <c r="AI17" s="75">
        <f t="shared" si="3"/>
        <v>0</v>
      </c>
      <c r="AJ17" s="76">
        <f t="shared" si="15"/>
        <v>1</v>
      </c>
      <c r="AK17" s="74">
        <f t="shared" si="16"/>
        <v>0</v>
      </c>
      <c r="AL17" s="77">
        <f t="shared" si="17"/>
        <v>0</v>
      </c>
      <c r="AM17" s="61"/>
      <c r="AN17" s="78">
        <f t="shared" si="18"/>
        <v>0</v>
      </c>
      <c r="AO17" s="76">
        <f t="shared" si="19"/>
        <v>0</v>
      </c>
      <c r="AP17" s="76">
        <f t="shared" si="20"/>
        <v>0</v>
      </c>
      <c r="AQ17" s="76">
        <f t="shared" si="21"/>
        <v>0</v>
      </c>
      <c r="AR17" s="79">
        <f t="shared" si="22"/>
        <v>0</v>
      </c>
      <c r="AT17" s="80">
        <f t="shared" si="4"/>
        <v>0</v>
      </c>
      <c r="AU17" s="76">
        <f t="shared" si="23"/>
        <v>0</v>
      </c>
      <c r="AV17" s="93">
        <f t="shared" si="24"/>
        <v>0</v>
      </c>
      <c r="AW17" s="93">
        <f t="shared" si="25"/>
        <v>0</v>
      </c>
      <c r="AX17" s="76">
        <f t="shared" si="5"/>
        <v>0</v>
      </c>
      <c r="AY17" s="81">
        <f t="shared" si="6"/>
        <v>0</v>
      </c>
      <c r="AZ17" s="82"/>
      <c r="BA17" s="80">
        <f t="shared" si="26"/>
        <v>0</v>
      </c>
      <c r="BB17" s="76">
        <f t="shared" si="27"/>
        <v>0</v>
      </c>
      <c r="BC17" s="76">
        <f t="shared" si="28"/>
        <v>0</v>
      </c>
      <c r="BD17" s="76">
        <f t="shared" si="29"/>
        <v>0</v>
      </c>
      <c r="BE17" s="81">
        <f t="shared" si="30"/>
        <v>0</v>
      </c>
      <c r="BG17" s="74">
        <f t="shared" si="31"/>
        <v>365</v>
      </c>
      <c r="BH17" s="74">
        <f t="shared" si="32"/>
        <v>365</v>
      </c>
      <c r="BI17" s="74">
        <f t="shared" si="33"/>
        <v>365</v>
      </c>
      <c r="BJ17" s="74">
        <f t="shared" si="34"/>
        <v>0</v>
      </c>
      <c r="BL17" s="78">
        <f t="shared" si="35"/>
        <v>0</v>
      </c>
      <c r="BM17" s="74">
        <f t="shared" si="36"/>
        <v>0</v>
      </c>
      <c r="BN17" s="74">
        <f t="shared" si="37"/>
        <v>0</v>
      </c>
      <c r="BO17" s="84">
        <f t="shared" si="38"/>
        <v>0</v>
      </c>
      <c r="CB17" s="11"/>
      <c r="CC17" s="11"/>
      <c r="CD17" s="11"/>
      <c r="CE17" s="11"/>
      <c r="CF17" s="11"/>
    </row>
    <row r="18" spans="1:84" ht="45.75" customHeight="1">
      <c r="A18" s="69"/>
      <c r="B18" s="99"/>
      <c r="C18" s="100"/>
      <c r="D18" s="221"/>
      <c r="E18" s="70"/>
      <c r="F18" s="106"/>
      <c r="G18" s="103" t="str">
        <f t="shared" si="7"/>
        <v/>
      </c>
      <c r="H18" s="230"/>
      <c r="I18" s="104"/>
      <c r="J18" s="102"/>
      <c r="K18" s="107">
        <f t="shared" si="8"/>
        <v>0</v>
      </c>
      <c r="L18" s="102"/>
      <c r="M18" s="104"/>
      <c r="N18" s="105"/>
      <c r="O18" s="102"/>
      <c r="P18" s="107">
        <f t="shared" si="39"/>
        <v>0</v>
      </c>
      <c r="Q18" s="102"/>
      <c r="R18" s="104"/>
      <c r="S18" s="105"/>
      <c r="T18" s="102"/>
      <c r="U18" s="107">
        <f t="shared" si="0"/>
        <v>0</v>
      </c>
      <c r="V18" s="102"/>
      <c r="W18" s="104"/>
      <c r="X18" s="105"/>
      <c r="Y18" s="102"/>
      <c r="Z18" s="108">
        <f t="shared" si="1"/>
        <v>0</v>
      </c>
      <c r="AA18" s="109">
        <f t="shared" si="9"/>
        <v>0</v>
      </c>
      <c r="AB18" s="71" t="str">
        <f t="shared" si="2"/>
        <v/>
      </c>
      <c r="AC18" s="85"/>
      <c r="AD18" s="73" t="str">
        <f t="shared" si="10"/>
        <v/>
      </c>
      <c r="AE18" s="74">
        <f t="shared" si="11"/>
        <v>0</v>
      </c>
      <c r="AF18" s="74">
        <f t="shared" si="12"/>
        <v>0</v>
      </c>
      <c r="AG18" s="74">
        <f t="shared" si="13"/>
        <v>0</v>
      </c>
      <c r="AH18" s="74">
        <f t="shared" si="14"/>
        <v>0</v>
      </c>
      <c r="AI18" s="75">
        <f t="shared" si="3"/>
        <v>0</v>
      </c>
      <c r="AJ18" s="76">
        <f t="shared" si="15"/>
        <v>1</v>
      </c>
      <c r="AK18" s="74">
        <f t="shared" si="16"/>
        <v>0</v>
      </c>
      <c r="AL18" s="77">
        <f t="shared" si="17"/>
        <v>0</v>
      </c>
      <c r="AM18" s="61"/>
      <c r="AN18" s="78">
        <f t="shared" si="18"/>
        <v>0</v>
      </c>
      <c r="AO18" s="76">
        <f t="shared" si="19"/>
        <v>0</v>
      </c>
      <c r="AP18" s="76">
        <f t="shared" si="20"/>
        <v>0</v>
      </c>
      <c r="AQ18" s="76">
        <f t="shared" si="21"/>
        <v>0</v>
      </c>
      <c r="AR18" s="79">
        <f t="shared" si="22"/>
        <v>0</v>
      </c>
      <c r="AT18" s="80">
        <f t="shared" si="4"/>
        <v>0</v>
      </c>
      <c r="AU18" s="76">
        <f t="shared" si="23"/>
        <v>0</v>
      </c>
      <c r="AV18" s="93">
        <f t="shared" si="24"/>
        <v>0</v>
      </c>
      <c r="AW18" s="93">
        <f t="shared" si="25"/>
        <v>0</v>
      </c>
      <c r="AX18" s="76">
        <f t="shared" si="5"/>
        <v>0</v>
      </c>
      <c r="AY18" s="81">
        <f t="shared" si="6"/>
        <v>0</v>
      </c>
      <c r="AZ18" s="82"/>
      <c r="BA18" s="80">
        <f t="shared" si="26"/>
        <v>0</v>
      </c>
      <c r="BB18" s="76">
        <f t="shared" si="27"/>
        <v>0</v>
      </c>
      <c r="BC18" s="76">
        <f t="shared" si="28"/>
        <v>0</v>
      </c>
      <c r="BD18" s="76">
        <f t="shared" si="29"/>
        <v>0</v>
      </c>
      <c r="BE18" s="81">
        <f t="shared" si="30"/>
        <v>0</v>
      </c>
      <c r="BG18" s="74">
        <f t="shared" si="31"/>
        <v>365</v>
      </c>
      <c r="BH18" s="74">
        <f t="shared" si="32"/>
        <v>365</v>
      </c>
      <c r="BI18" s="74">
        <f t="shared" si="33"/>
        <v>365</v>
      </c>
      <c r="BJ18" s="74">
        <f t="shared" si="34"/>
        <v>0</v>
      </c>
      <c r="BL18" s="78">
        <f t="shared" si="35"/>
        <v>0</v>
      </c>
      <c r="BM18" s="74">
        <f t="shared" si="36"/>
        <v>0</v>
      </c>
      <c r="BN18" s="74">
        <f t="shared" si="37"/>
        <v>0</v>
      </c>
      <c r="BO18" s="84">
        <f t="shared" si="38"/>
        <v>0</v>
      </c>
      <c r="CB18" s="11"/>
      <c r="CC18" s="11"/>
      <c r="CD18" s="11"/>
      <c r="CE18" s="11"/>
      <c r="CF18" s="11"/>
    </row>
    <row r="19" spans="1:84" ht="45.75" customHeight="1" thickBot="1">
      <c r="A19" s="69"/>
      <c r="B19" s="99"/>
      <c r="C19" s="100"/>
      <c r="D19" s="221"/>
      <c r="E19" s="70"/>
      <c r="F19" s="106"/>
      <c r="G19" s="103" t="str">
        <f t="shared" si="7"/>
        <v/>
      </c>
      <c r="H19" s="230"/>
      <c r="I19" s="104"/>
      <c r="J19" s="102"/>
      <c r="K19" s="107">
        <f t="shared" si="8"/>
        <v>0</v>
      </c>
      <c r="L19" s="102"/>
      <c r="M19" s="104"/>
      <c r="N19" s="105"/>
      <c r="O19" s="102"/>
      <c r="P19" s="107">
        <f t="shared" si="39"/>
        <v>0</v>
      </c>
      <c r="Q19" s="102"/>
      <c r="R19" s="104"/>
      <c r="S19" s="105"/>
      <c r="T19" s="102"/>
      <c r="U19" s="107">
        <f t="shared" si="0"/>
        <v>0</v>
      </c>
      <c r="V19" s="102"/>
      <c r="W19" s="104"/>
      <c r="X19" s="105"/>
      <c r="Y19" s="102"/>
      <c r="Z19" s="108">
        <f t="shared" si="1"/>
        <v>0</v>
      </c>
      <c r="AA19" s="109">
        <f t="shared" si="9"/>
        <v>0</v>
      </c>
      <c r="AB19" s="71" t="str">
        <f t="shared" si="2"/>
        <v/>
      </c>
      <c r="AC19" s="85"/>
      <c r="AD19" s="73" t="str">
        <f t="shared" si="10"/>
        <v/>
      </c>
      <c r="AE19" s="74">
        <f t="shared" si="11"/>
        <v>0</v>
      </c>
      <c r="AF19" s="74">
        <f t="shared" si="12"/>
        <v>0</v>
      </c>
      <c r="AG19" s="74">
        <f t="shared" si="13"/>
        <v>0</v>
      </c>
      <c r="AH19" s="74">
        <f t="shared" si="14"/>
        <v>0</v>
      </c>
      <c r="AI19" s="75">
        <f t="shared" si="3"/>
        <v>0</v>
      </c>
      <c r="AJ19" s="76">
        <f t="shared" si="15"/>
        <v>1</v>
      </c>
      <c r="AK19" s="74">
        <f t="shared" si="16"/>
        <v>0</v>
      </c>
      <c r="AL19" s="77">
        <f t="shared" si="17"/>
        <v>0</v>
      </c>
      <c r="AM19" s="61"/>
      <c r="AN19" s="78">
        <f t="shared" si="18"/>
        <v>0</v>
      </c>
      <c r="AO19" s="76">
        <f t="shared" si="19"/>
        <v>0</v>
      </c>
      <c r="AP19" s="76">
        <f t="shared" si="20"/>
        <v>0</v>
      </c>
      <c r="AQ19" s="76">
        <f t="shared" si="21"/>
        <v>0</v>
      </c>
      <c r="AR19" s="79">
        <f t="shared" si="22"/>
        <v>0</v>
      </c>
      <c r="AT19" s="80">
        <f t="shared" si="4"/>
        <v>0</v>
      </c>
      <c r="AU19" s="76">
        <f t="shared" si="23"/>
        <v>0</v>
      </c>
      <c r="AV19" s="93">
        <f t="shared" si="24"/>
        <v>0</v>
      </c>
      <c r="AW19" s="93">
        <f t="shared" si="25"/>
        <v>0</v>
      </c>
      <c r="AX19" s="76">
        <f t="shared" si="5"/>
        <v>0</v>
      </c>
      <c r="AY19" s="81">
        <f t="shared" si="6"/>
        <v>0</v>
      </c>
      <c r="AZ19" s="82"/>
      <c r="BA19" s="80">
        <f t="shared" si="26"/>
        <v>0</v>
      </c>
      <c r="BB19" s="76">
        <f t="shared" si="27"/>
        <v>0</v>
      </c>
      <c r="BC19" s="76">
        <f t="shared" si="28"/>
        <v>0</v>
      </c>
      <c r="BD19" s="76">
        <f t="shared" si="29"/>
        <v>0</v>
      </c>
      <c r="BE19" s="81">
        <f t="shared" si="30"/>
        <v>0</v>
      </c>
      <c r="BG19" s="74">
        <f t="shared" si="31"/>
        <v>365</v>
      </c>
      <c r="BH19" s="74">
        <f t="shared" si="32"/>
        <v>365</v>
      </c>
      <c r="BI19" s="74">
        <f t="shared" si="33"/>
        <v>365</v>
      </c>
      <c r="BJ19" s="74">
        <f t="shared" si="34"/>
        <v>0</v>
      </c>
      <c r="BL19" s="78">
        <f t="shared" si="35"/>
        <v>0</v>
      </c>
      <c r="BM19" s="74">
        <f t="shared" si="36"/>
        <v>0</v>
      </c>
      <c r="BN19" s="74">
        <f t="shared" si="37"/>
        <v>0</v>
      </c>
      <c r="BO19" s="84">
        <f t="shared" si="38"/>
        <v>0</v>
      </c>
      <c r="CB19" s="11"/>
      <c r="CC19" s="11"/>
      <c r="CD19" s="11"/>
      <c r="CE19" s="11"/>
      <c r="CF19" s="11"/>
    </row>
    <row r="20" spans="1:84" ht="45.75" customHeight="1">
      <c r="A20" s="69"/>
      <c r="B20" s="99"/>
      <c r="C20" s="100"/>
      <c r="D20" s="221"/>
      <c r="E20" s="70"/>
      <c r="F20" s="106"/>
      <c r="G20" s="103" t="str">
        <f t="shared" si="7"/>
        <v/>
      </c>
      <c r="H20" s="230"/>
      <c r="I20" s="104"/>
      <c r="J20" s="102"/>
      <c r="K20" s="107">
        <f t="shared" si="8"/>
        <v>0</v>
      </c>
      <c r="L20" s="102"/>
      <c r="M20" s="104"/>
      <c r="N20" s="105"/>
      <c r="O20" s="102"/>
      <c r="P20" s="107">
        <f t="shared" si="39"/>
        <v>0</v>
      </c>
      <c r="Q20" s="102"/>
      <c r="R20" s="104"/>
      <c r="S20" s="105"/>
      <c r="T20" s="102"/>
      <c r="U20" s="107">
        <f t="shared" si="0"/>
        <v>0</v>
      </c>
      <c r="V20" s="102"/>
      <c r="W20" s="104"/>
      <c r="X20" s="105"/>
      <c r="Y20" s="102"/>
      <c r="Z20" s="108">
        <f t="shared" si="1"/>
        <v>0</v>
      </c>
      <c r="AA20" s="109">
        <f t="shared" si="9"/>
        <v>0</v>
      </c>
      <c r="AB20" s="71" t="str">
        <f t="shared" si="2"/>
        <v/>
      </c>
      <c r="AC20" s="85"/>
      <c r="AD20" s="73" t="str">
        <f t="shared" si="10"/>
        <v/>
      </c>
      <c r="AE20" s="74">
        <f t="shared" si="11"/>
        <v>0</v>
      </c>
      <c r="AF20" s="74">
        <f t="shared" si="12"/>
        <v>0</v>
      </c>
      <c r="AG20" s="74">
        <f t="shared" si="13"/>
        <v>0</v>
      </c>
      <c r="AH20" s="74">
        <f t="shared" si="14"/>
        <v>0</v>
      </c>
      <c r="AI20" s="75">
        <f t="shared" si="3"/>
        <v>0</v>
      </c>
      <c r="AJ20" s="76">
        <f t="shared" si="15"/>
        <v>1</v>
      </c>
      <c r="AK20" s="74">
        <f t="shared" si="16"/>
        <v>0</v>
      </c>
      <c r="AL20" s="77">
        <f t="shared" si="17"/>
        <v>0</v>
      </c>
      <c r="AM20" s="61"/>
      <c r="AN20" s="78">
        <f t="shared" si="18"/>
        <v>0</v>
      </c>
      <c r="AO20" s="76">
        <f t="shared" si="19"/>
        <v>0</v>
      </c>
      <c r="AP20" s="76">
        <f t="shared" si="20"/>
        <v>0</v>
      </c>
      <c r="AQ20" s="76">
        <f t="shared" si="21"/>
        <v>0</v>
      </c>
      <c r="AR20" s="79">
        <f t="shared" si="22"/>
        <v>0</v>
      </c>
      <c r="AT20" s="80">
        <f t="shared" si="4"/>
        <v>0</v>
      </c>
      <c r="AU20" s="76">
        <f t="shared" si="23"/>
        <v>0</v>
      </c>
      <c r="AV20" s="93">
        <f t="shared" si="24"/>
        <v>0</v>
      </c>
      <c r="AW20" s="93">
        <f t="shared" si="25"/>
        <v>0</v>
      </c>
      <c r="AX20" s="76">
        <f t="shared" si="5"/>
        <v>0</v>
      </c>
      <c r="AY20" s="81">
        <f t="shared" si="6"/>
        <v>0</v>
      </c>
      <c r="AZ20" s="82"/>
      <c r="BA20" s="80">
        <f t="shared" si="26"/>
        <v>0</v>
      </c>
      <c r="BB20" s="76">
        <f t="shared" si="27"/>
        <v>0</v>
      </c>
      <c r="BC20" s="76">
        <f t="shared" si="28"/>
        <v>0</v>
      </c>
      <c r="BD20" s="76">
        <f t="shared" si="29"/>
        <v>0</v>
      </c>
      <c r="BE20" s="81">
        <f t="shared" si="30"/>
        <v>0</v>
      </c>
      <c r="BG20" s="74">
        <f t="shared" si="31"/>
        <v>365</v>
      </c>
      <c r="BH20" s="74">
        <f t="shared" si="32"/>
        <v>365</v>
      </c>
      <c r="BI20" s="74">
        <f t="shared" si="33"/>
        <v>365</v>
      </c>
      <c r="BJ20" s="74">
        <f t="shared" si="34"/>
        <v>0</v>
      </c>
      <c r="BL20" s="78">
        <f t="shared" si="35"/>
        <v>0</v>
      </c>
      <c r="BM20" s="74">
        <f t="shared" si="36"/>
        <v>0</v>
      </c>
      <c r="BN20" s="74">
        <f t="shared" si="37"/>
        <v>0</v>
      </c>
      <c r="BO20" s="84">
        <f t="shared" si="38"/>
        <v>0</v>
      </c>
      <c r="BQ20" s="126" t="s">
        <v>104</v>
      </c>
      <c r="CB20" s="11"/>
      <c r="CC20" s="11"/>
      <c r="CD20" s="11"/>
      <c r="CE20" s="11"/>
      <c r="CF20" s="11"/>
    </row>
    <row r="21" spans="1:84" ht="45.75" customHeight="1">
      <c r="A21" s="69"/>
      <c r="B21" s="99"/>
      <c r="C21" s="100"/>
      <c r="D21" s="221"/>
      <c r="E21" s="70"/>
      <c r="F21" s="106"/>
      <c r="G21" s="103" t="str">
        <f t="shared" si="7"/>
        <v/>
      </c>
      <c r="H21" s="230"/>
      <c r="I21" s="104"/>
      <c r="J21" s="102"/>
      <c r="K21" s="107">
        <f t="shared" si="8"/>
        <v>0</v>
      </c>
      <c r="L21" s="102"/>
      <c r="M21" s="104"/>
      <c r="N21" s="105"/>
      <c r="O21" s="102"/>
      <c r="P21" s="107">
        <f t="shared" si="39"/>
        <v>0</v>
      </c>
      <c r="Q21" s="102"/>
      <c r="R21" s="104"/>
      <c r="S21" s="105"/>
      <c r="T21" s="102"/>
      <c r="U21" s="107">
        <f t="shared" si="0"/>
        <v>0</v>
      </c>
      <c r="V21" s="102"/>
      <c r="W21" s="104"/>
      <c r="X21" s="105"/>
      <c r="Y21" s="102"/>
      <c r="Z21" s="108">
        <f t="shared" si="1"/>
        <v>0</v>
      </c>
      <c r="AA21" s="109">
        <f t="shared" si="9"/>
        <v>0</v>
      </c>
      <c r="AB21" s="71" t="str">
        <f t="shared" si="2"/>
        <v/>
      </c>
      <c r="AC21" s="85"/>
      <c r="AD21" s="73" t="str">
        <f t="shared" si="10"/>
        <v/>
      </c>
      <c r="AE21" s="74">
        <f t="shared" si="11"/>
        <v>0</v>
      </c>
      <c r="AF21" s="74">
        <f t="shared" si="12"/>
        <v>0</v>
      </c>
      <c r="AG21" s="74">
        <f t="shared" si="13"/>
        <v>0</v>
      </c>
      <c r="AH21" s="74">
        <f t="shared" si="14"/>
        <v>0</v>
      </c>
      <c r="AI21" s="75">
        <f t="shared" si="3"/>
        <v>0</v>
      </c>
      <c r="AJ21" s="76">
        <f t="shared" si="15"/>
        <v>1</v>
      </c>
      <c r="AK21" s="74">
        <f t="shared" si="16"/>
        <v>0</v>
      </c>
      <c r="AL21" s="77">
        <f t="shared" si="17"/>
        <v>0</v>
      </c>
      <c r="AM21" s="61"/>
      <c r="AN21" s="78">
        <f t="shared" si="18"/>
        <v>0</v>
      </c>
      <c r="AO21" s="76">
        <f t="shared" si="19"/>
        <v>0</v>
      </c>
      <c r="AP21" s="76">
        <f t="shared" si="20"/>
        <v>0</v>
      </c>
      <c r="AQ21" s="76">
        <f t="shared" si="21"/>
        <v>0</v>
      </c>
      <c r="AR21" s="79">
        <f t="shared" si="22"/>
        <v>0</v>
      </c>
      <c r="AT21" s="80">
        <f t="shared" si="4"/>
        <v>0</v>
      </c>
      <c r="AU21" s="76">
        <f t="shared" si="23"/>
        <v>0</v>
      </c>
      <c r="AV21" s="93">
        <f t="shared" si="24"/>
        <v>0</v>
      </c>
      <c r="AW21" s="93">
        <f t="shared" si="25"/>
        <v>0</v>
      </c>
      <c r="AX21" s="76">
        <f t="shared" si="5"/>
        <v>0</v>
      </c>
      <c r="AY21" s="81">
        <f t="shared" si="6"/>
        <v>0</v>
      </c>
      <c r="AZ21" s="82"/>
      <c r="BA21" s="80">
        <f t="shared" si="26"/>
        <v>0</v>
      </c>
      <c r="BB21" s="76">
        <f t="shared" si="27"/>
        <v>0</v>
      </c>
      <c r="BC21" s="76">
        <f t="shared" si="28"/>
        <v>0</v>
      </c>
      <c r="BD21" s="76">
        <f t="shared" si="29"/>
        <v>0</v>
      </c>
      <c r="BE21" s="81">
        <f t="shared" si="30"/>
        <v>0</v>
      </c>
      <c r="BG21" s="74">
        <f t="shared" si="31"/>
        <v>365</v>
      </c>
      <c r="BH21" s="74">
        <f t="shared" si="32"/>
        <v>365</v>
      </c>
      <c r="BI21" s="74">
        <f t="shared" si="33"/>
        <v>365</v>
      </c>
      <c r="BJ21" s="74">
        <f t="shared" si="34"/>
        <v>0</v>
      </c>
      <c r="BL21" s="78">
        <f t="shared" si="35"/>
        <v>0</v>
      </c>
      <c r="BM21" s="74">
        <f t="shared" si="36"/>
        <v>0</v>
      </c>
      <c r="BN21" s="74">
        <f t="shared" si="37"/>
        <v>0</v>
      </c>
      <c r="BO21" s="84">
        <f t="shared" si="38"/>
        <v>0</v>
      </c>
      <c r="BQ21" s="127">
        <v>2023</v>
      </c>
      <c r="CB21" s="11"/>
      <c r="CC21" s="11"/>
      <c r="CD21" s="11"/>
      <c r="CE21" s="11"/>
      <c r="CF21" s="11"/>
    </row>
    <row r="22" spans="1:84" ht="45.75" customHeight="1">
      <c r="A22" s="69"/>
      <c r="B22" s="99"/>
      <c r="C22" s="100"/>
      <c r="D22" s="221"/>
      <c r="E22" s="70"/>
      <c r="F22" s="106"/>
      <c r="G22" s="103" t="str">
        <f t="shared" si="7"/>
        <v/>
      </c>
      <c r="H22" s="230"/>
      <c r="I22" s="104"/>
      <c r="J22" s="102"/>
      <c r="K22" s="107">
        <f t="shared" si="8"/>
        <v>0</v>
      </c>
      <c r="L22" s="102"/>
      <c r="M22" s="104"/>
      <c r="N22" s="105"/>
      <c r="O22" s="102"/>
      <c r="P22" s="107">
        <f t="shared" si="39"/>
        <v>0</v>
      </c>
      <c r="Q22" s="102"/>
      <c r="R22" s="104"/>
      <c r="S22" s="105"/>
      <c r="T22" s="102"/>
      <c r="U22" s="107">
        <f t="shared" si="0"/>
        <v>0</v>
      </c>
      <c r="V22" s="102"/>
      <c r="W22" s="104"/>
      <c r="X22" s="105"/>
      <c r="Y22" s="102"/>
      <c r="Z22" s="108">
        <f t="shared" si="1"/>
        <v>0</v>
      </c>
      <c r="AA22" s="109">
        <f t="shared" si="9"/>
        <v>0</v>
      </c>
      <c r="AB22" s="71" t="str">
        <f t="shared" si="2"/>
        <v/>
      </c>
      <c r="AC22" s="85"/>
      <c r="AD22" s="73" t="str">
        <f t="shared" si="10"/>
        <v/>
      </c>
      <c r="AE22" s="74">
        <f t="shared" si="11"/>
        <v>0</v>
      </c>
      <c r="AF22" s="74">
        <f t="shared" si="12"/>
        <v>0</v>
      </c>
      <c r="AG22" s="74">
        <f t="shared" si="13"/>
        <v>0</v>
      </c>
      <c r="AH22" s="74">
        <f t="shared" si="14"/>
        <v>0</v>
      </c>
      <c r="AI22" s="75">
        <f t="shared" si="3"/>
        <v>0</v>
      </c>
      <c r="AJ22" s="76">
        <f t="shared" si="15"/>
        <v>1</v>
      </c>
      <c r="AK22" s="74">
        <f t="shared" si="16"/>
        <v>0</v>
      </c>
      <c r="AL22" s="77">
        <f t="shared" si="17"/>
        <v>0</v>
      </c>
      <c r="AM22" s="61"/>
      <c r="AN22" s="78">
        <f t="shared" si="18"/>
        <v>0</v>
      </c>
      <c r="AO22" s="76">
        <f t="shared" si="19"/>
        <v>0</v>
      </c>
      <c r="AP22" s="76">
        <f t="shared" si="20"/>
        <v>0</v>
      </c>
      <c r="AQ22" s="76">
        <f t="shared" si="21"/>
        <v>0</v>
      </c>
      <c r="AR22" s="79">
        <f t="shared" si="22"/>
        <v>0</v>
      </c>
      <c r="AT22" s="80">
        <f t="shared" si="4"/>
        <v>0</v>
      </c>
      <c r="AU22" s="76">
        <f t="shared" si="23"/>
        <v>0</v>
      </c>
      <c r="AV22" s="93">
        <f t="shared" si="24"/>
        <v>0</v>
      </c>
      <c r="AW22" s="93">
        <f t="shared" si="25"/>
        <v>0</v>
      </c>
      <c r="AX22" s="76">
        <f t="shared" si="5"/>
        <v>0</v>
      </c>
      <c r="AY22" s="81">
        <f t="shared" si="6"/>
        <v>0</v>
      </c>
      <c r="AZ22" s="82"/>
      <c r="BA22" s="80">
        <f t="shared" si="26"/>
        <v>0</v>
      </c>
      <c r="BB22" s="76">
        <f t="shared" si="27"/>
        <v>0</v>
      </c>
      <c r="BC22" s="76">
        <f t="shared" si="28"/>
        <v>0</v>
      </c>
      <c r="BD22" s="76">
        <f t="shared" si="29"/>
        <v>0</v>
      </c>
      <c r="BE22" s="81">
        <f t="shared" si="30"/>
        <v>0</v>
      </c>
      <c r="BG22" s="74">
        <f t="shared" si="31"/>
        <v>365</v>
      </c>
      <c r="BH22" s="74">
        <f t="shared" si="32"/>
        <v>365</v>
      </c>
      <c r="BI22" s="74">
        <f t="shared" si="33"/>
        <v>365</v>
      </c>
      <c r="BJ22" s="74">
        <f t="shared" si="34"/>
        <v>0</v>
      </c>
      <c r="BL22" s="78">
        <f t="shared" si="35"/>
        <v>0</v>
      </c>
      <c r="BM22" s="74">
        <f t="shared" si="36"/>
        <v>0</v>
      </c>
      <c r="BN22" s="74">
        <f t="shared" si="37"/>
        <v>0</v>
      </c>
      <c r="BO22" s="84">
        <f t="shared" si="38"/>
        <v>0</v>
      </c>
      <c r="BQ22" s="127">
        <v>2024</v>
      </c>
      <c r="CB22" s="11"/>
      <c r="CC22" s="11"/>
      <c r="CD22" s="11"/>
      <c r="CE22" s="11"/>
      <c r="CF22" s="11"/>
    </row>
    <row r="23" spans="1:84" ht="45.75" customHeight="1">
      <c r="A23" s="69"/>
      <c r="B23" s="99"/>
      <c r="C23" s="100"/>
      <c r="D23" s="221"/>
      <c r="E23" s="70"/>
      <c r="F23" s="106"/>
      <c r="G23" s="103" t="str">
        <f t="shared" si="7"/>
        <v/>
      </c>
      <c r="H23" s="230"/>
      <c r="I23" s="104"/>
      <c r="J23" s="102"/>
      <c r="K23" s="107">
        <f t="shared" si="8"/>
        <v>0</v>
      </c>
      <c r="L23" s="102"/>
      <c r="M23" s="104"/>
      <c r="N23" s="105"/>
      <c r="O23" s="102"/>
      <c r="P23" s="107">
        <f t="shared" si="39"/>
        <v>0</v>
      </c>
      <c r="Q23" s="102"/>
      <c r="R23" s="104"/>
      <c r="S23" s="105"/>
      <c r="T23" s="102"/>
      <c r="U23" s="107">
        <f t="shared" si="0"/>
        <v>0</v>
      </c>
      <c r="V23" s="102"/>
      <c r="W23" s="104"/>
      <c r="X23" s="105"/>
      <c r="Y23" s="102"/>
      <c r="Z23" s="108">
        <f t="shared" si="1"/>
        <v>0</v>
      </c>
      <c r="AA23" s="109">
        <f t="shared" si="9"/>
        <v>0</v>
      </c>
      <c r="AB23" s="71" t="str">
        <f t="shared" si="2"/>
        <v/>
      </c>
      <c r="AC23" s="85"/>
      <c r="AD23" s="73" t="str">
        <f t="shared" si="10"/>
        <v/>
      </c>
      <c r="AE23" s="74">
        <f t="shared" si="11"/>
        <v>0</v>
      </c>
      <c r="AF23" s="74">
        <f t="shared" si="12"/>
        <v>0</v>
      </c>
      <c r="AG23" s="74">
        <f t="shared" si="13"/>
        <v>0</v>
      </c>
      <c r="AH23" s="74">
        <f t="shared" si="14"/>
        <v>0</v>
      </c>
      <c r="AI23" s="75">
        <f t="shared" si="3"/>
        <v>0</v>
      </c>
      <c r="AJ23" s="76">
        <f t="shared" si="15"/>
        <v>1</v>
      </c>
      <c r="AK23" s="74">
        <f t="shared" si="16"/>
        <v>0</v>
      </c>
      <c r="AL23" s="77">
        <f t="shared" si="17"/>
        <v>0</v>
      </c>
      <c r="AM23" s="61"/>
      <c r="AN23" s="78">
        <f t="shared" si="18"/>
        <v>0</v>
      </c>
      <c r="AO23" s="76">
        <f t="shared" si="19"/>
        <v>0</v>
      </c>
      <c r="AP23" s="76">
        <f t="shared" si="20"/>
        <v>0</v>
      </c>
      <c r="AQ23" s="76">
        <f t="shared" si="21"/>
        <v>0</v>
      </c>
      <c r="AR23" s="79">
        <f t="shared" si="22"/>
        <v>0</v>
      </c>
      <c r="AT23" s="80">
        <f t="shared" si="4"/>
        <v>0</v>
      </c>
      <c r="AU23" s="76">
        <f t="shared" si="23"/>
        <v>0</v>
      </c>
      <c r="AV23" s="93">
        <f t="shared" si="24"/>
        <v>0</v>
      </c>
      <c r="AW23" s="93">
        <f t="shared" si="25"/>
        <v>0</v>
      </c>
      <c r="AX23" s="76">
        <f t="shared" si="5"/>
        <v>0</v>
      </c>
      <c r="AY23" s="81">
        <f t="shared" si="6"/>
        <v>0</v>
      </c>
      <c r="AZ23" s="82"/>
      <c r="BA23" s="80">
        <f t="shared" si="26"/>
        <v>0</v>
      </c>
      <c r="BB23" s="76">
        <f t="shared" si="27"/>
        <v>0</v>
      </c>
      <c r="BC23" s="76">
        <f t="shared" si="28"/>
        <v>0</v>
      </c>
      <c r="BD23" s="76">
        <f t="shared" si="29"/>
        <v>0</v>
      </c>
      <c r="BE23" s="81">
        <f t="shared" si="30"/>
        <v>0</v>
      </c>
      <c r="BG23" s="74">
        <f t="shared" si="31"/>
        <v>365</v>
      </c>
      <c r="BH23" s="74">
        <f t="shared" si="32"/>
        <v>365</v>
      </c>
      <c r="BI23" s="74">
        <f t="shared" si="33"/>
        <v>365</v>
      </c>
      <c r="BJ23" s="74">
        <f t="shared" si="34"/>
        <v>0</v>
      </c>
      <c r="BL23" s="78">
        <f t="shared" si="35"/>
        <v>0</v>
      </c>
      <c r="BM23" s="74">
        <f t="shared" si="36"/>
        <v>0</v>
      </c>
      <c r="BN23" s="74">
        <f t="shared" si="37"/>
        <v>0</v>
      </c>
      <c r="BO23" s="84">
        <f t="shared" si="38"/>
        <v>0</v>
      </c>
      <c r="BQ23" s="127">
        <v>2025</v>
      </c>
      <c r="CB23" s="11"/>
      <c r="CC23" s="11"/>
      <c r="CD23" s="11"/>
      <c r="CE23" s="11"/>
      <c r="CF23" s="11"/>
    </row>
    <row r="24" spans="1:84" ht="45.75" customHeight="1">
      <c r="A24" s="69"/>
      <c r="B24" s="99"/>
      <c r="C24" s="100"/>
      <c r="D24" s="221"/>
      <c r="E24" s="70"/>
      <c r="F24" s="106"/>
      <c r="G24" s="103" t="str">
        <f t="shared" si="7"/>
        <v/>
      </c>
      <c r="H24" s="230"/>
      <c r="I24" s="104"/>
      <c r="J24" s="102"/>
      <c r="K24" s="107">
        <f t="shared" si="8"/>
        <v>0</v>
      </c>
      <c r="L24" s="102"/>
      <c r="M24" s="104"/>
      <c r="N24" s="105"/>
      <c r="O24" s="102"/>
      <c r="P24" s="107">
        <f t="shared" si="39"/>
        <v>0</v>
      </c>
      <c r="Q24" s="102"/>
      <c r="R24" s="104"/>
      <c r="S24" s="105"/>
      <c r="T24" s="102"/>
      <c r="U24" s="107">
        <f t="shared" si="0"/>
        <v>0</v>
      </c>
      <c r="V24" s="102"/>
      <c r="W24" s="104"/>
      <c r="X24" s="105"/>
      <c r="Y24" s="102"/>
      <c r="Z24" s="108">
        <f t="shared" si="1"/>
        <v>0</v>
      </c>
      <c r="AA24" s="109">
        <f t="shared" si="9"/>
        <v>0</v>
      </c>
      <c r="AB24" s="71" t="str">
        <f t="shared" si="2"/>
        <v/>
      </c>
      <c r="AC24" s="85"/>
      <c r="AD24" s="73" t="str">
        <f t="shared" si="10"/>
        <v/>
      </c>
      <c r="AE24" s="74">
        <f t="shared" si="11"/>
        <v>0</v>
      </c>
      <c r="AF24" s="74">
        <f t="shared" si="12"/>
        <v>0</v>
      </c>
      <c r="AG24" s="74">
        <f t="shared" si="13"/>
        <v>0</v>
      </c>
      <c r="AH24" s="74">
        <f t="shared" si="14"/>
        <v>0</v>
      </c>
      <c r="AI24" s="75">
        <f t="shared" si="3"/>
        <v>0</v>
      </c>
      <c r="AJ24" s="76">
        <f t="shared" si="15"/>
        <v>1</v>
      </c>
      <c r="AK24" s="74">
        <f t="shared" si="16"/>
        <v>0</v>
      </c>
      <c r="AL24" s="77">
        <f t="shared" si="17"/>
        <v>0</v>
      </c>
      <c r="AM24" s="61"/>
      <c r="AN24" s="78">
        <f t="shared" si="18"/>
        <v>0</v>
      </c>
      <c r="AO24" s="76">
        <f t="shared" si="19"/>
        <v>0</v>
      </c>
      <c r="AP24" s="76">
        <f t="shared" si="20"/>
        <v>0</v>
      </c>
      <c r="AQ24" s="76">
        <f t="shared" si="21"/>
        <v>0</v>
      </c>
      <c r="AR24" s="79">
        <f t="shared" si="22"/>
        <v>0</v>
      </c>
      <c r="AT24" s="80">
        <f t="shared" si="4"/>
        <v>0</v>
      </c>
      <c r="AU24" s="76">
        <f t="shared" si="23"/>
        <v>0</v>
      </c>
      <c r="AV24" s="93">
        <f t="shared" si="24"/>
        <v>0</v>
      </c>
      <c r="AW24" s="93">
        <f t="shared" si="25"/>
        <v>0</v>
      </c>
      <c r="AX24" s="76">
        <f t="shared" si="5"/>
        <v>0</v>
      </c>
      <c r="AY24" s="81">
        <f t="shared" si="6"/>
        <v>0</v>
      </c>
      <c r="AZ24" s="82"/>
      <c r="BA24" s="80">
        <f t="shared" si="26"/>
        <v>0</v>
      </c>
      <c r="BB24" s="76">
        <f t="shared" si="27"/>
        <v>0</v>
      </c>
      <c r="BC24" s="76">
        <f t="shared" si="28"/>
        <v>0</v>
      </c>
      <c r="BD24" s="76">
        <f t="shared" si="29"/>
        <v>0</v>
      </c>
      <c r="BE24" s="81">
        <f t="shared" si="30"/>
        <v>0</v>
      </c>
      <c r="BG24" s="74">
        <f t="shared" si="31"/>
        <v>365</v>
      </c>
      <c r="BH24" s="74">
        <f t="shared" si="32"/>
        <v>365</v>
      </c>
      <c r="BI24" s="74">
        <f t="shared" si="33"/>
        <v>365</v>
      </c>
      <c r="BJ24" s="74">
        <f t="shared" si="34"/>
        <v>0</v>
      </c>
      <c r="BL24" s="78">
        <f t="shared" si="35"/>
        <v>0</v>
      </c>
      <c r="BM24" s="74">
        <f t="shared" si="36"/>
        <v>0</v>
      </c>
      <c r="BN24" s="74">
        <f t="shared" si="37"/>
        <v>0</v>
      </c>
      <c r="BO24" s="84">
        <f t="shared" si="38"/>
        <v>0</v>
      </c>
      <c r="BQ24" s="127">
        <v>2026</v>
      </c>
      <c r="CB24" s="11"/>
      <c r="CC24" s="11"/>
      <c r="CD24" s="11"/>
      <c r="CE24" s="11"/>
      <c r="CF24" s="11"/>
    </row>
    <row r="25" spans="1:84" ht="45.75" customHeight="1">
      <c r="A25" s="69"/>
      <c r="B25" s="99"/>
      <c r="C25" s="100"/>
      <c r="D25" s="221"/>
      <c r="E25" s="70"/>
      <c r="F25" s="106"/>
      <c r="G25" s="103" t="str">
        <f t="shared" si="7"/>
        <v/>
      </c>
      <c r="H25" s="230"/>
      <c r="I25" s="104"/>
      <c r="J25" s="102"/>
      <c r="K25" s="107">
        <f t="shared" si="8"/>
        <v>0</v>
      </c>
      <c r="L25" s="102"/>
      <c r="M25" s="104"/>
      <c r="N25" s="105"/>
      <c r="O25" s="102"/>
      <c r="P25" s="107">
        <f t="shared" si="39"/>
        <v>0</v>
      </c>
      <c r="Q25" s="102"/>
      <c r="R25" s="104"/>
      <c r="S25" s="105"/>
      <c r="T25" s="102"/>
      <c r="U25" s="107">
        <f t="shared" si="0"/>
        <v>0</v>
      </c>
      <c r="V25" s="102"/>
      <c r="W25" s="104"/>
      <c r="X25" s="105"/>
      <c r="Y25" s="102"/>
      <c r="Z25" s="108">
        <f t="shared" si="1"/>
        <v>0</v>
      </c>
      <c r="AA25" s="109">
        <f t="shared" si="9"/>
        <v>0</v>
      </c>
      <c r="AB25" s="71" t="str">
        <f t="shared" si="2"/>
        <v/>
      </c>
      <c r="AC25" s="85"/>
      <c r="AD25" s="73" t="str">
        <f t="shared" si="10"/>
        <v/>
      </c>
      <c r="AE25" s="74">
        <f t="shared" si="11"/>
        <v>0</v>
      </c>
      <c r="AF25" s="74">
        <f t="shared" si="12"/>
        <v>0</v>
      </c>
      <c r="AG25" s="74">
        <f t="shared" si="13"/>
        <v>0</v>
      </c>
      <c r="AH25" s="74">
        <f t="shared" si="14"/>
        <v>0</v>
      </c>
      <c r="AI25" s="75">
        <f t="shared" si="3"/>
        <v>0</v>
      </c>
      <c r="AJ25" s="76">
        <f t="shared" si="15"/>
        <v>1</v>
      </c>
      <c r="AK25" s="74">
        <f t="shared" si="16"/>
        <v>0</v>
      </c>
      <c r="AL25" s="77">
        <f t="shared" si="17"/>
        <v>0</v>
      </c>
      <c r="AM25" s="61"/>
      <c r="AN25" s="78">
        <f t="shared" si="18"/>
        <v>0</v>
      </c>
      <c r="AO25" s="76">
        <f t="shared" si="19"/>
        <v>0</v>
      </c>
      <c r="AP25" s="76">
        <f t="shared" si="20"/>
        <v>0</v>
      </c>
      <c r="AQ25" s="76">
        <f t="shared" si="21"/>
        <v>0</v>
      </c>
      <c r="AR25" s="79">
        <f t="shared" si="22"/>
        <v>0</v>
      </c>
      <c r="AT25" s="80">
        <f t="shared" si="4"/>
        <v>0</v>
      </c>
      <c r="AU25" s="76">
        <f t="shared" si="23"/>
        <v>0</v>
      </c>
      <c r="AV25" s="93">
        <f t="shared" si="24"/>
        <v>0</v>
      </c>
      <c r="AW25" s="93">
        <f t="shared" si="25"/>
        <v>0</v>
      </c>
      <c r="AX25" s="76">
        <f t="shared" si="5"/>
        <v>0</v>
      </c>
      <c r="AY25" s="81">
        <f t="shared" si="6"/>
        <v>0</v>
      </c>
      <c r="AZ25" s="82"/>
      <c r="BA25" s="80">
        <f t="shared" si="26"/>
        <v>0</v>
      </c>
      <c r="BB25" s="76">
        <f t="shared" si="27"/>
        <v>0</v>
      </c>
      <c r="BC25" s="76">
        <f t="shared" si="28"/>
        <v>0</v>
      </c>
      <c r="BD25" s="76">
        <f t="shared" si="29"/>
        <v>0</v>
      </c>
      <c r="BE25" s="81">
        <f t="shared" si="30"/>
        <v>0</v>
      </c>
      <c r="BG25" s="74">
        <f t="shared" si="31"/>
        <v>365</v>
      </c>
      <c r="BH25" s="74">
        <f t="shared" si="32"/>
        <v>365</v>
      </c>
      <c r="BI25" s="74">
        <f t="shared" si="33"/>
        <v>365</v>
      </c>
      <c r="BJ25" s="74">
        <f t="shared" si="34"/>
        <v>0</v>
      </c>
      <c r="BL25" s="78">
        <f t="shared" si="35"/>
        <v>0</v>
      </c>
      <c r="BM25" s="74">
        <f t="shared" si="36"/>
        <v>0</v>
      </c>
      <c r="BN25" s="74">
        <f t="shared" si="37"/>
        <v>0</v>
      </c>
      <c r="BO25" s="84">
        <f t="shared" si="38"/>
        <v>0</v>
      </c>
      <c r="BQ25" s="127">
        <v>2027</v>
      </c>
      <c r="CB25" s="11"/>
      <c r="CC25" s="11"/>
      <c r="CD25" s="11"/>
      <c r="CE25" s="11"/>
      <c r="CF25" s="11"/>
    </row>
    <row r="26" spans="1:84" ht="45.75" customHeight="1" thickBot="1">
      <c r="A26" s="69"/>
      <c r="B26" s="99"/>
      <c r="C26" s="100"/>
      <c r="D26" s="221"/>
      <c r="E26" s="70"/>
      <c r="F26" s="106"/>
      <c r="G26" s="103" t="str">
        <f t="shared" si="7"/>
        <v/>
      </c>
      <c r="H26" s="230"/>
      <c r="I26" s="104"/>
      <c r="J26" s="102"/>
      <c r="K26" s="107">
        <f t="shared" si="8"/>
        <v>0</v>
      </c>
      <c r="L26" s="102"/>
      <c r="M26" s="104"/>
      <c r="N26" s="105"/>
      <c r="O26" s="102"/>
      <c r="P26" s="107">
        <f t="shared" si="39"/>
        <v>0</v>
      </c>
      <c r="Q26" s="102"/>
      <c r="R26" s="104"/>
      <c r="S26" s="105"/>
      <c r="T26" s="102"/>
      <c r="U26" s="107">
        <f t="shared" si="0"/>
        <v>0</v>
      </c>
      <c r="V26" s="102"/>
      <c r="W26" s="104"/>
      <c r="X26" s="105"/>
      <c r="Y26" s="102"/>
      <c r="Z26" s="108">
        <f t="shared" si="1"/>
        <v>0</v>
      </c>
      <c r="AA26" s="109">
        <f t="shared" si="9"/>
        <v>0</v>
      </c>
      <c r="AB26" s="71" t="str">
        <f t="shared" si="2"/>
        <v/>
      </c>
      <c r="AC26" s="85"/>
      <c r="AD26" s="73" t="str">
        <f t="shared" si="10"/>
        <v/>
      </c>
      <c r="AE26" s="74">
        <f t="shared" si="11"/>
        <v>0</v>
      </c>
      <c r="AF26" s="74">
        <f t="shared" si="12"/>
        <v>0</v>
      </c>
      <c r="AG26" s="74">
        <f t="shared" si="13"/>
        <v>0</v>
      </c>
      <c r="AH26" s="74">
        <f t="shared" si="14"/>
        <v>0</v>
      </c>
      <c r="AI26" s="75">
        <f t="shared" si="3"/>
        <v>0</v>
      </c>
      <c r="AJ26" s="76">
        <f t="shared" si="15"/>
        <v>1</v>
      </c>
      <c r="AK26" s="74">
        <f t="shared" si="16"/>
        <v>0</v>
      </c>
      <c r="AL26" s="77">
        <f t="shared" si="17"/>
        <v>0</v>
      </c>
      <c r="AM26" s="61"/>
      <c r="AN26" s="78">
        <f t="shared" si="18"/>
        <v>0</v>
      </c>
      <c r="AO26" s="76">
        <f t="shared" si="19"/>
        <v>0</v>
      </c>
      <c r="AP26" s="76">
        <f t="shared" si="20"/>
        <v>0</v>
      </c>
      <c r="AQ26" s="76">
        <f t="shared" si="21"/>
        <v>0</v>
      </c>
      <c r="AR26" s="79">
        <f t="shared" si="22"/>
        <v>0</v>
      </c>
      <c r="AT26" s="80">
        <f t="shared" si="4"/>
        <v>0</v>
      </c>
      <c r="AU26" s="76">
        <f t="shared" si="23"/>
        <v>0</v>
      </c>
      <c r="AV26" s="93">
        <f t="shared" si="24"/>
        <v>0</v>
      </c>
      <c r="AW26" s="93">
        <f t="shared" si="25"/>
        <v>0</v>
      </c>
      <c r="AX26" s="76">
        <f t="shared" si="5"/>
        <v>0</v>
      </c>
      <c r="AY26" s="81">
        <f t="shared" si="6"/>
        <v>0</v>
      </c>
      <c r="AZ26" s="82"/>
      <c r="BA26" s="80">
        <f t="shared" si="26"/>
        <v>0</v>
      </c>
      <c r="BB26" s="76">
        <f t="shared" si="27"/>
        <v>0</v>
      </c>
      <c r="BC26" s="76">
        <f t="shared" si="28"/>
        <v>0</v>
      </c>
      <c r="BD26" s="76">
        <f t="shared" si="29"/>
        <v>0</v>
      </c>
      <c r="BE26" s="81">
        <f t="shared" si="30"/>
        <v>0</v>
      </c>
      <c r="BG26" s="74">
        <f t="shared" si="31"/>
        <v>365</v>
      </c>
      <c r="BH26" s="74">
        <f t="shared" si="32"/>
        <v>365</v>
      </c>
      <c r="BI26" s="74">
        <f t="shared" si="33"/>
        <v>365</v>
      </c>
      <c r="BJ26" s="74">
        <f t="shared" si="34"/>
        <v>0</v>
      </c>
      <c r="BL26" s="78">
        <f t="shared" si="35"/>
        <v>0</v>
      </c>
      <c r="BM26" s="74">
        <f t="shared" si="36"/>
        <v>0</v>
      </c>
      <c r="BN26" s="74">
        <f t="shared" si="37"/>
        <v>0</v>
      </c>
      <c r="BO26" s="84">
        <f t="shared" si="38"/>
        <v>0</v>
      </c>
      <c r="BQ26" s="128">
        <v>2028</v>
      </c>
      <c r="CB26" s="11"/>
      <c r="CC26" s="11"/>
      <c r="CD26" s="11"/>
      <c r="CE26" s="11"/>
      <c r="CF26" s="11"/>
    </row>
    <row r="27" spans="1:84" ht="45.75" customHeight="1">
      <c r="A27" s="69"/>
      <c r="B27" s="99"/>
      <c r="C27" s="100"/>
      <c r="D27" s="221"/>
      <c r="E27" s="70"/>
      <c r="F27" s="106"/>
      <c r="G27" s="103" t="str">
        <f t="shared" si="7"/>
        <v/>
      </c>
      <c r="H27" s="230"/>
      <c r="I27" s="104"/>
      <c r="J27" s="102"/>
      <c r="K27" s="107">
        <f t="shared" si="8"/>
        <v>0</v>
      </c>
      <c r="L27" s="102"/>
      <c r="M27" s="104"/>
      <c r="N27" s="105"/>
      <c r="O27" s="102"/>
      <c r="P27" s="107">
        <f t="shared" si="39"/>
        <v>0</v>
      </c>
      <c r="Q27" s="102"/>
      <c r="R27" s="104"/>
      <c r="S27" s="105"/>
      <c r="T27" s="102"/>
      <c r="U27" s="107">
        <f t="shared" si="0"/>
        <v>0</v>
      </c>
      <c r="V27" s="102"/>
      <c r="W27" s="104"/>
      <c r="X27" s="105"/>
      <c r="Y27" s="102"/>
      <c r="Z27" s="108">
        <f t="shared" si="1"/>
        <v>0</v>
      </c>
      <c r="AA27" s="109">
        <f t="shared" si="9"/>
        <v>0</v>
      </c>
      <c r="AB27" s="71" t="str">
        <f t="shared" si="2"/>
        <v/>
      </c>
      <c r="AC27" s="85"/>
      <c r="AD27" s="73" t="str">
        <f t="shared" si="10"/>
        <v/>
      </c>
      <c r="AE27" s="74">
        <f t="shared" si="11"/>
        <v>0</v>
      </c>
      <c r="AF27" s="74">
        <f t="shared" si="12"/>
        <v>0</v>
      </c>
      <c r="AG27" s="74">
        <f t="shared" si="13"/>
        <v>0</v>
      </c>
      <c r="AH27" s="74">
        <f t="shared" si="14"/>
        <v>0</v>
      </c>
      <c r="AI27" s="75">
        <f t="shared" si="3"/>
        <v>0</v>
      </c>
      <c r="AJ27" s="76">
        <f t="shared" si="15"/>
        <v>1</v>
      </c>
      <c r="AK27" s="74">
        <f t="shared" si="16"/>
        <v>0</v>
      </c>
      <c r="AL27" s="77">
        <f t="shared" si="17"/>
        <v>0</v>
      </c>
      <c r="AM27" s="61"/>
      <c r="AN27" s="78">
        <f t="shared" si="18"/>
        <v>0</v>
      </c>
      <c r="AO27" s="76">
        <f t="shared" si="19"/>
        <v>0</v>
      </c>
      <c r="AP27" s="76">
        <f t="shared" si="20"/>
        <v>0</v>
      </c>
      <c r="AQ27" s="76">
        <f t="shared" si="21"/>
        <v>0</v>
      </c>
      <c r="AR27" s="79">
        <f t="shared" si="22"/>
        <v>0</v>
      </c>
      <c r="AT27" s="80">
        <f t="shared" si="4"/>
        <v>0</v>
      </c>
      <c r="AU27" s="76">
        <f t="shared" si="23"/>
        <v>0</v>
      </c>
      <c r="AV27" s="93">
        <f t="shared" si="24"/>
        <v>0</v>
      </c>
      <c r="AW27" s="93">
        <f t="shared" si="25"/>
        <v>0</v>
      </c>
      <c r="AX27" s="76">
        <f t="shared" si="5"/>
        <v>0</v>
      </c>
      <c r="AY27" s="81">
        <f t="shared" si="6"/>
        <v>0</v>
      </c>
      <c r="AZ27" s="82"/>
      <c r="BA27" s="80">
        <f t="shared" si="26"/>
        <v>0</v>
      </c>
      <c r="BB27" s="76">
        <f t="shared" si="27"/>
        <v>0</v>
      </c>
      <c r="BC27" s="76">
        <f t="shared" si="28"/>
        <v>0</v>
      </c>
      <c r="BD27" s="76">
        <f t="shared" si="29"/>
        <v>0</v>
      </c>
      <c r="BE27" s="81">
        <f t="shared" si="30"/>
        <v>0</v>
      </c>
      <c r="BG27" s="74">
        <f t="shared" si="31"/>
        <v>365</v>
      </c>
      <c r="BH27" s="74">
        <f t="shared" si="32"/>
        <v>365</v>
      </c>
      <c r="BI27" s="74">
        <f t="shared" si="33"/>
        <v>365</v>
      </c>
      <c r="BJ27" s="74">
        <f t="shared" si="34"/>
        <v>0</v>
      </c>
      <c r="BL27" s="78">
        <f t="shared" si="35"/>
        <v>0</v>
      </c>
      <c r="BM27" s="74">
        <f t="shared" si="36"/>
        <v>0</v>
      </c>
      <c r="BN27" s="74">
        <f t="shared" si="37"/>
        <v>0</v>
      </c>
      <c r="BO27" s="84">
        <f t="shared" si="38"/>
        <v>0</v>
      </c>
      <c r="CB27" s="11"/>
      <c r="CC27" s="11"/>
      <c r="CD27" s="11"/>
      <c r="CE27" s="11"/>
      <c r="CF27" s="11"/>
    </row>
    <row r="28" spans="1:84" ht="45.75" customHeight="1">
      <c r="A28" s="69"/>
      <c r="B28" s="99"/>
      <c r="C28" s="100"/>
      <c r="D28" s="221"/>
      <c r="E28" s="70"/>
      <c r="F28" s="106"/>
      <c r="G28" s="103" t="str">
        <f t="shared" si="7"/>
        <v/>
      </c>
      <c r="H28" s="230"/>
      <c r="I28" s="104"/>
      <c r="J28" s="102"/>
      <c r="K28" s="107">
        <f t="shared" si="8"/>
        <v>0</v>
      </c>
      <c r="L28" s="102"/>
      <c r="M28" s="104"/>
      <c r="N28" s="105"/>
      <c r="O28" s="102"/>
      <c r="P28" s="107">
        <f t="shared" si="39"/>
        <v>0</v>
      </c>
      <c r="Q28" s="102"/>
      <c r="R28" s="104"/>
      <c r="S28" s="105"/>
      <c r="T28" s="102"/>
      <c r="U28" s="107">
        <f t="shared" si="0"/>
        <v>0</v>
      </c>
      <c r="V28" s="102"/>
      <c r="W28" s="104"/>
      <c r="X28" s="105"/>
      <c r="Y28" s="102"/>
      <c r="Z28" s="108">
        <f t="shared" si="1"/>
        <v>0</v>
      </c>
      <c r="AA28" s="109">
        <f t="shared" si="9"/>
        <v>0</v>
      </c>
      <c r="AB28" s="71" t="str">
        <f t="shared" si="2"/>
        <v/>
      </c>
      <c r="AC28" s="85"/>
      <c r="AD28" s="73" t="str">
        <f t="shared" si="10"/>
        <v/>
      </c>
      <c r="AE28" s="74">
        <f t="shared" si="11"/>
        <v>0</v>
      </c>
      <c r="AF28" s="74">
        <f t="shared" si="12"/>
        <v>0</v>
      </c>
      <c r="AG28" s="74">
        <f t="shared" si="13"/>
        <v>0</v>
      </c>
      <c r="AH28" s="74">
        <f t="shared" si="14"/>
        <v>0</v>
      </c>
      <c r="AI28" s="75">
        <f t="shared" si="3"/>
        <v>0</v>
      </c>
      <c r="AJ28" s="76">
        <f t="shared" si="15"/>
        <v>1</v>
      </c>
      <c r="AK28" s="74">
        <f t="shared" si="16"/>
        <v>0</v>
      </c>
      <c r="AL28" s="77">
        <f t="shared" si="17"/>
        <v>0</v>
      </c>
      <c r="AM28" s="61"/>
      <c r="AN28" s="78">
        <f t="shared" si="18"/>
        <v>0</v>
      </c>
      <c r="AO28" s="76">
        <f t="shared" si="19"/>
        <v>0</v>
      </c>
      <c r="AP28" s="76">
        <f t="shared" si="20"/>
        <v>0</v>
      </c>
      <c r="AQ28" s="76">
        <f t="shared" si="21"/>
        <v>0</v>
      </c>
      <c r="AR28" s="79">
        <f t="shared" si="22"/>
        <v>0</v>
      </c>
      <c r="AT28" s="80">
        <f t="shared" si="4"/>
        <v>0</v>
      </c>
      <c r="AU28" s="76">
        <f t="shared" si="23"/>
        <v>0</v>
      </c>
      <c r="AV28" s="93">
        <f t="shared" si="24"/>
        <v>0</v>
      </c>
      <c r="AW28" s="93">
        <f t="shared" si="25"/>
        <v>0</v>
      </c>
      <c r="AX28" s="76">
        <f t="shared" si="5"/>
        <v>0</v>
      </c>
      <c r="AY28" s="81">
        <f t="shared" si="6"/>
        <v>0</v>
      </c>
      <c r="AZ28" s="82"/>
      <c r="BA28" s="80">
        <f t="shared" si="26"/>
        <v>0</v>
      </c>
      <c r="BB28" s="76">
        <f t="shared" si="27"/>
        <v>0</v>
      </c>
      <c r="BC28" s="76">
        <f t="shared" si="28"/>
        <v>0</v>
      </c>
      <c r="BD28" s="76">
        <f t="shared" si="29"/>
        <v>0</v>
      </c>
      <c r="BE28" s="81">
        <f t="shared" si="30"/>
        <v>0</v>
      </c>
      <c r="BG28" s="74">
        <f t="shared" si="31"/>
        <v>365</v>
      </c>
      <c r="BH28" s="74">
        <f t="shared" si="32"/>
        <v>365</v>
      </c>
      <c r="BI28" s="74">
        <f t="shared" si="33"/>
        <v>365</v>
      </c>
      <c r="BJ28" s="74">
        <f t="shared" si="34"/>
        <v>0</v>
      </c>
      <c r="BL28" s="78">
        <f t="shared" si="35"/>
        <v>0</v>
      </c>
      <c r="BM28" s="74">
        <f t="shared" si="36"/>
        <v>0</v>
      </c>
      <c r="BN28" s="74">
        <f t="shared" si="37"/>
        <v>0</v>
      </c>
      <c r="BO28" s="84">
        <f t="shared" si="38"/>
        <v>0</v>
      </c>
      <c r="CB28" s="11"/>
      <c r="CC28" s="11"/>
      <c r="CD28" s="11"/>
      <c r="CE28" s="11"/>
      <c r="CF28" s="11"/>
    </row>
    <row r="29" spans="1:84" ht="45.75" customHeight="1">
      <c r="A29" s="69"/>
      <c r="B29" s="99"/>
      <c r="C29" s="100"/>
      <c r="D29" s="221"/>
      <c r="E29" s="70"/>
      <c r="F29" s="106"/>
      <c r="G29" s="103" t="str">
        <f t="shared" si="7"/>
        <v/>
      </c>
      <c r="H29" s="230"/>
      <c r="I29" s="104"/>
      <c r="J29" s="102"/>
      <c r="K29" s="107">
        <f t="shared" si="8"/>
        <v>0</v>
      </c>
      <c r="L29" s="102"/>
      <c r="M29" s="104"/>
      <c r="N29" s="105"/>
      <c r="O29" s="102"/>
      <c r="P29" s="107">
        <f t="shared" si="39"/>
        <v>0</v>
      </c>
      <c r="Q29" s="102"/>
      <c r="R29" s="104"/>
      <c r="S29" s="105"/>
      <c r="T29" s="102"/>
      <c r="U29" s="107">
        <f t="shared" si="0"/>
        <v>0</v>
      </c>
      <c r="V29" s="102"/>
      <c r="W29" s="104"/>
      <c r="X29" s="105"/>
      <c r="Y29" s="102"/>
      <c r="Z29" s="108">
        <f t="shared" si="1"/>
        <v>0</v>
      </c>
      <c r="AA29" s="109">
        <f t="shared" si="9"/>
        <v>0</v>
      </c>
      <c r="AB29" s="71" t="str">
        <f t="shared" si="2"/>
        <v/>
      </c>
      <c r="AC29" s="85"/>
      <c r="AD29" s="73" t="str">
        <f t="shared" si="10"/>
        <v/>
      </c>
      <c r="AE29" s="74">
        <f t="shared" si="11"/>
        <v>0</v>
      </c>
      <c r="AF29" s="74">
        <f t="shared" si="12"/>
        <v>0</v>
      </c>
      <c r="AG29" s="74">
        <f t="shared" si="13"/>
        <v>0</v>
      </c>
      <c r="AH29" s="74">
        <f t="shared" si="14"/>
        <v>0</v>
      </c>
      <c r="AI29" s="75">
        <f t="shared" si="3"/>
        <v>0</v>
      </c>
      <c r="AJ29" s="76">
        <f t="shared" si="15"/>
        <v>1</v>
      </c>
      <c r="AK29" s="74">
        <f t="shared" si="16"/>
        <v>0</v>
      </c>
      <c r="AL29" s="77">
        <f t="shared" si="17"/>
        <v>0</v>
      </c>
      <c r="AM29" s="61"/>
      <c r="AN29" s="78">
        <f t="shared" si="18"/>
        <v>0</v>
      </c>
      <c r="AO29" s="76">
        <f t="shared" si="19"/>
        <v>0</v>
      </c>
      <c r="AP29" s="76">
        <f t="shared" si="20"/>
        <v>0</v>
      </c>
      <c r="AQ29" s="76">
        <f t="shared" si="21"/>
        <v>0</v>
      </c>
      <c r="AR29" s="79">
        <f t="shared" si="22"/>
        <v>0</v>
      </c>
      <c r="AT29" s="80">
        <f t="shared" si="4"/>
        <v>0</v>
      </c>
      <c r="AU29" s="76">
        <f t="shared" si="23"/>
        <v>0</v>
      </c>
      <c r="AV29" s="93">
        <f t="shared" si="24"/>
        <v>0</v>
      </c>
      <c r="AW29" s="93">
        <f t="shared" si="25"/>
        <v>0</v>
      </c>
      <c r="AX29" s="76">
        <f t="shared" si="5"/>
        <v>0</v>
      </c>
      <c r="AY29" s="81">
        <f t="shared" si="6"/>
        <v>0</v>
      </c>
      <c r="AZ29" s="82"/>
      <c r="BA29" s="80">
        <f t="shared" si="26"/>
        <v>0</v>
      </c>
      <c r="BB29" s="76">
        <f t="shared" si="27"/>
        <v>0</v>
      </c>
      <c r="BC29" s="76">
        <f t="shared" si="28"/>
        <v>0</v>
      </c>
      <c r="BD29" s="76">
        <f t="shared" si="29"/>
        <v>0</v>
      </c>
      <c r="BE29" s="81">
        <f t="shared" si="30"/>
        <v>0</v>
      </c>
      <c r="BG29" s="74">
        <f t="shared" si="31"/>
        <v>365</v>
      </c>
      <c r="BH29" s="74">
        <f t="shared" si="32"/>
        <v>365</v>
      </c>
      <c r="BI29" s="74">
        <f t="shared" si="33"/>
        <v>365</v>
      </c>
      <c r="BJ29" s="74">
        <f t="shared" si="34"/>
        <v>0</v>
      </c>
      <c r="BL29" s="78">
        <f t="shared" si="35"/>
        <v>0</v>
      </c>
      <c r="BM29" s="74">
        <f t="shared" si="36"/>
        <v>0</v>
      </c>
      <c r="BN29" s="74">
        <f t="shared" si="37"/>
        <v>0</v>
      </c>
      <c r="BO29" s="84">
        <f t="shared" si="38"/>
        <v>0</v>
      </c>
      <c r="CB29" s="11"/>
      <c r="CC29" s="11"/>
      <c r="CD29" s="11"/>
      <c r="CE29" s="11"/>
      <c r="CF29" s="11"/>
    </row>
    <row r="30" spans="1:84" ht="45.75" customHeight="1">
      <c r="A30" s="69"/>
      <c r="B30" s="99"/>
      <c r="C30" s="100"/>
      <c r="D30" s="221"/>
      <c r="E30" s="70"/>
      <c r="F30" s="106"/>
      <c r="G30" s="103" t="str">
        <f t="shared" si="7"/>
        <v/>
      </c>
      <c r="H30" s="230"/>
      <c r="I30" s="104"/>
      <c r="J30" s="102"/>
      <c r="K30" s="107">
        <f t="shared" si="8"/>
        <v>0</v>
      </c>
      <c r="L30" s="102"/>
      <c r="M30" s="104"/>
      <c r="N30" s="105"/>
      <c r="O30" s="102"/>
      <c r="P30" s="107">
        <f t="shared" si="39"/>
        <v>0</v>
      </c>
      <c r="Q30" s="102"/>
      <c r="R30" s="104"/>
      <c r="S30" s="105"/>
      <c r="T30" s="102"/>
      <c r="U30" s="107">
        <f t="shared" si="0"/>
        <v>0</v>
      </c>
      <c r="V30" s="102"/>
      <c r="W30" s="104"/>
      <c r="X30" s="105"/>
      <c r="Y30" s="102"/>
      <c r="Z30" s="108">
        <f t="shared" si="1"/>
        <v>0</v>
      </c>
      <c r="AA30" s="109">
        <f t="shared" si="9"/>
        <v>0</v>
      </c>
      <c r="AB30" s="71" t="str">
        <f t="shared" si="2"/>
        <v/>
      </c>
      <c r="AC30" s="85"/>
      <c r="AD30" s="73" t="str">
        <f t="shared" si="10"/>
        <v/>
      </c>
      <c r="AE30" s="74">
        <f t="shared" si="11"/>
        <v>0</v>
      </c>
      <c r="AF30" s="74">
        <f t="shared" si="12"/>
        <v>0</v>
      </c>
      <c r="AG30" s="74">
        <f t="shared" si="13"/>
        <v>0</v>
      </c>
      <c r="AH30" s="74">
        <f t="shared" si="14"/>
        <v>0</v>
      </c>
      <c r="AI30" s="75">
        <f t="shared" si="3"/>
        <v>0</v>
      </c>
      <c r="AJ30" s="76">
        <f t="shared" si="15"/>
        <v>1</v>
      </c>
      <c r="AK30" s="74">
        <f t="shared" si="16"/>
        <v>0</v>
      </c>
      <c r="AL30" s="77">
        <f t="shared" si="17"/>
        <v>0</v>
      </c>
      <c r="AM30" s="61"/>
      <c r="AN30" s="78">
        <f t="shared" si="18"/>
        <v>0</v>
      </c>
      <c r="AO30" s="76">
        <f t="shared" si="19"/>
        <v>0</v>
      </c>
      <c r="AP30" s="76">
        <f t="shared" si="20"/>
        <v>0</v>
      </c>
      <c r="AQ30" s="76">
        <f t="shared" si="21"/>
        <v>0</v>
      </c>
      <c r="AR30" s="79">
        <f t="shared" si="22"/>
        <v>0</v>
      </c>
      <c r="AT30" s="80">
        <f t="shared" si="4"/>
        <v>0</v>
      </c>
      <c r="AU30" s="76">
        <f t="shared" si="23"/>
        <v>0</v>
      </c>
      <c r="AV30" s="93">
        <f t="shared" si="24"/>
        <v>0</v>
      </c>
      <c r="AW30" s="93">
        <f t="shared" si="25"/>
        <v>0</v>
      </c>
      <c r="AX30" s="76">
        <f t="shared" si="5"/>
        <v>0</v>
      </c>
      <c r="AY30" s="81">
        <f t="shared" si="6"/>
        <v>0</v>
      </c>
      <c r="AZ30" s="82"/>
      <c r="BA30" s="80">
        <f t="shared" si="26"/>
        <v>0</v>
      </c>
      <c r="BB30" s="76">
        <f t="shared" si="27"/>
        <v>0</v>
      </c>
      <c r="BC30" s="76">
        <f t="shared" si="28"/>
        <v>0</v>
      </c>
      <c r="BD30" s="76">
        <f t="shared" si="29"/>
        <v>0</v>
      </c>
      <c r="BE30" s="81">
        <f t="shared" si="30"/>
        <v>0</v>
      </c>
      <c r="BG30" s="74">
        <f t="shared" si="31"/>
        <v>365</v>
      </c>
      <c r="BH30" s="74">
        <f t="shared" si="32"/>
        <v>365</v>
      </c>
      <c r="BI30" s="74">
        <f t="shared" si="33"/>
        <v>365</v>
      </c>
      <c r="BJ30" s="74">
        <f t="shared" si="34"/>
        <v>0</v>
      </c>
      <c r="BL30" s="78">
        <f t="shared" si="35"/>
        <v>0</v>
      </c>
      <c r="BM30" s="74">
        <f t="shared" si="36"/>
        <v>0</v>
      </c>
      <c r="BN30" s="74">
        <f t="shared" si="37"/>
        <v>0</v>
      </c>
      <c r="BO30" s="84">
        <f t="shared" si="38"/>
        <v>0</v>
      </c>
      <c r="CB30" s="11"/>
      <c r="CC30" s="11"/>
      <c r="CD30" s="11"/>
      <c r="CE30" s="11"/>
      <c r="CF30" s="11"/>
    </row>
    <row r="31" spans="1:84" ht="45.75" customHeight="1">
      <c r="A31" s="69"/>
      <c r="B31" s="99"/>
      <c r="C31" s="100"/>
      <c r="D31" s="221"/>
      <c r="E31" s="70"/>
      <c r="F31" s="106"/>
      <c r="G31" s="103" t="str">
        <f t="shared" si="7"/>
        <v/>
      </c>
      <c r="H31" s="230"/>
      <c r="I31" s="104"/>
      <c r="J31" s="102"/>
      <c r="K31" s="107">
        <f t="shared" si="8"/>
        <v>0</v>
      </c>
      <c r="L31" s="102"/>
      <c r="M31" s="104"/>
      <c r="N31" s="105"/>
      <c r="O31" s="102"/>
      <c r="P31" s="107">
        <f t="shared" si="39"/>
        <v>0</v>
      </c>
      <c r="Q31" s="102"/>
      <c r="R31" s="104"/>
      <c r="S31" s="105"/>
      <c r="T31" s="102"/>
      <c r="U31" s="107">
        <f t="shared" si="0"/>
        <v>0</v>
      </c>
      <c r="V31" s="102"/>
      <c r="W31" s="104"/>
      <c r="X31" s="105"/>
      <c r="Y31" s="102"/>
      <c r="Z31" s="108">
        <f t="shared" si="1"/>
        <v>0</v>
      </c>
      <c r="AA31" s="109">
        <f t="shared" si="9"/>
        <v>0</v>
      </c>
      <c r="AB31" s="71" t="str">
        <f t="shared" si="2"/>
        <v/>
      </c>
      <c r="AC31" s="85"/>
      <c r="AD31" s="73" t="str">
        <f t="shared" si="10"/>
        <v/>
      </c>
      <c r="AE31" s="74">
        <f t="shared" si="11"/>
        <v>0</v>
      </c>
      <c r="AF31" s="74">
        <f t="shared" si="12"/>
        <v>0</v>
      </c>
      <c r="AG31" s="74">
        <f t="shared" si="13"/>
        <v>0</v>
      </c>
      <c r="AH31" s="74">
        <f t="shared" si="14"/>
        <v>0</v>
      </c>
      <c r="AI31" s="75">
        <f t="shared" si="3"/>
        <v>0</v>
      </c>
      <c r="AJ31" s="76">
        <f t="shared" si="15"/>
        <v>1</v>
      </c>
      <c r="AK31" s="74">
        <f t="shared" si="16"/>
        <v>0</v>
      </c>
      <c r="AL31" s="77">
        <f t="shared" si="17"/>
        <v>0</v>
      </c>
      <c r="AM31" s="61"/>
      <c r="AN31" s="78">
        <f t="shared" si="18"/>
        <v>0</v>
      </c>
      <c r="AO31" s="76">
        <f t="shared" si="19"/>
        <v>0</v>
      </c>
      <c r="AP31" s="76">
        <f t="shared" si="20"/>
        <v>0</v>
      </c>
      <c r="AQ31" s="76">
        <f t="shared" si="21"/>
        <v>0</v>
      </c>
      <c r="AR31" s="79">
        <f t="shared" si="22"/>
        <v>0</v>
      </c>
      <c r="AT31" s="80">
        <f t="shared" si="4"/>
        <v>0</v>
      </c>
      <c r="AU31" s="76">
        <f t="shared" si="23"/>
        <v>0</v>
      </c>
      <c r="AV31" s="93">
        <f t="shared" si="24"/>
        <v>0</v>
      </c>
      <c r="AW31" s="93">
        <f t="shared" si="25"/>
        <v>0</v>
      </c>
      <c r="AX31" s="76">
        <f t="shared" si="5"/>
        <v>0</v>
      </c>
      <c r="AY31" s="81">
        <f t="shared" si="6"/>
        <v>0</v>
      </c>
      <c r="AZ31" s="82"/>
      <c r="BA31" s="80">
        <f t="shared" si="26"/>
        <v>0</v>
      </c>
      <c r="BB31" s="76">
        <f t="shared" si="27"/>
        <v>0</v>
      </c>
      <c r="BC31" s="76">
        <f t="shared" si="28"/>
        <v>0</v>
      </c>
      <c r="BD31" s="76">
        <f t="shared" si="29"/>
        <v>0</v>
      </c>
      <c r="BE31" s="81">
        <f t="shared" si="30"/>
        <v>0</v>
      </c>
      <c r="BG31" s="74">
        <f t="shared" si="31"/>
        <v>365</v>
      </c>
      <c r="BH31" s="74">
        <f t="shared" si="32"/>
        <v>365</v>
      </c>
      <c r="BI31" s="74">
        <f t="shared" si="33"/>
        <v>365</v>
      </c>
      <c r="BJ31" s="74">
        <f t="shared" si="34"/>
        <v>0</v>
      </c>
      <c r="BL31" s="78">
        <f t="shared" si="35"/>
        <v>0</v>
      </c>
      <c r="BM31" s="74">
        <f t="shared" si="36"/>
        <v>0</v>
      </c>
      <c r="BN31" s="74">
        <f t="shared" si="37"/>
        <v>0</v>
      </c>
      <c r="BO31" s="84">
        <f t="shared" si="38"/>
        <v>0</v>
      </c>
      <c r="CB31" s="11"/>
      <c r="CC31" s="11"/>
      <c r="CD31" s="11"/>
      <c r="CE31" s="11"/>
      <c r="CF31" s="11"/>
    </row>
    <row r="32" spans="1:84" ht="45.75" customHeight="1">
      <c r="A32" s="69"/>
      <c r="B32" s="99"/>
      <c r="C32" s="100"/>
      <c r="D32" s="221"/>
      <c r="E32" s="70"/>
      <c r="F32" s="106"/>
      <c r="G32" s="103" t="str">
        <f t="shared" si="7"/>
        <v/>
      </c>
      <c r="H32" s="230"/>
      <c r="I32" s="104"/>
      <c r="J32" s="102"/>
      <c r="K32" s="107">
        <f t="shared" si="8"/>
        <v>0</v>
      </c>
      <c r="L32" s="102"/>
      <c r="M32" s="104"/>
      <c r="N32" s="105"/>
      <c r="O32" s="102"/>
      <c r="P32" s="107">
        <f t="shared" si="39"/>
        <v>0</v>
      </c>
      <c r="Q32" s="102"/>
      <c r="R32" s="104"/>
      <c r="S32" s="105"/>
      <c r="T32" s="102"/>
      <c r="U32" s="107">
        <f t="shared" si="0"/>
        <v>0</v>
      </c>
      <c r="V32" s="102"/>
      <c r="W32" s="104"/>
      <c r="X32" s="105"/>
      <c r="Y32" s="102"/>
      <c r="Z32" s="108">
        <f t="shared" si="1"/>
        <v>0</v>
      </c>
      <c r="AA32" s="109">
        <f t="shared" si="9"/>
        <v>0</v>
      </c>
      <c r="AB32" s="71" t="str">
        <f t="shared" si="2"/>
        <v/>
      </c>
      <c r="AC32" s="85"/>
      <c r="AD32" s="73" t="str">
        <f t="shared" si="10"/>
        <v/>
      </c>
      <c r="AE32" s="74">
        <f t="shared" si="11"/>
        <v>0</v>
      </c>
      <c r="AF32" s="74">
        <f t="shared" si="12"/>
        <v>0</v>
      </c>
      <c r="AG32" s="74">
        <f t="shared" si="13"/>
        <v>0</v>
      </c>
      <c r="AH32" s="74">
        <f t="shared" si="14"/>
        <v>0</v>
      </c>
      <c r="AI32" s="75">
        <f t="shared" si="3"/>
        <v>0</v>
      </c>
      <c r="AJ32" s="76">
        <f t="shared" si="15"/>
        <v>1</v>
      </c>
      <c r="AK32" s="74">
        <f t="shared" si="16"/>
        <v>0</v>
      </c>
      <c r="AL32" s="77">
        <f t="shared" si="17"/>
        <v>0</v>
      </c>
      <c r="AM32" s="61"/>
      <c r="AN32" s="78">
        <f t="shared" si="18"/>
        <v>0</v>
      </c>
      <c r="AO32" s="76">
        <f t="shared" si="19"/>
        <v>0</v>
      </c>
      <c r="AP32" s="76">
        <f t="shared" si="20"/>
        <v>0</v>
      </c>
      <c r="AQ32" s="76">
        <f t="shared" si="21"/>
        <v>0</v>
      </c>
      <c r="AR32" s="79">
        <f t="shared" si="22"/>
        <v>0</v>
      </c>
      <c r="AT32" s="80">
        <f t="shared" si="4"/>
        <v>0</v>
      </c>
      <c r="AU32" s="76">
        <f t="shared" si="23"/>
        <v>0</v>
      </c>
      <c r="AV32" s="93">
        <f t="shared" si="24"/>
        <v>0</v>
      </c>
      <c r="AW32" s="93">
        <f t="shared" si="25"/>
        <v>0</v>
      </c>
      <c r="AX32" s="76">
        <f t="shared" si="5"/>
        <v>0</v>
      </c>
      <c r="AY32" s="81">
        <f t="shared" si="6"/>
        <v>0</v>
      </c>
      <c r="AZ32" s="82"/>
      <c r="BA32" s="80">
        <f t="shared" si="26"/>
        <v>0</v>
      </c>
      <c r="BB32" s="76">
        <f t="shared" si="27"/>
        <v>0</v>
      </c>
      <c r="BC32" s="76">
        <f t="shared" si="28"/>
        <v>0</v>
      </c>
      <c r="BD32" s="76">
        <f t="shared" si="29"/>
        <v>0</v>
      </c>
      <c r="BE32" s="81">
        <f t="shared" si="30"/>
        <v>0</v>
      </c>
      <c r="BG32" s="74">
        <f t="shared" si="31"/>
        <v>365</v>
      </c>
      <c r="BH32" s="74">
        <f t="shared" si="32"/>
        <v>365</v>
      </c>
      <c r="BI32" s="74">
        <f t="shared" si="33"/>
        <v>365</v>
      </c>
      <c r="BJ32" s="74">
        <f t="shared" si="34"/>
        <v>0</v>
      </c>
      <c r="BL32" s="78">
        <f t="shared" si="35"/>
        <v>0</v>
      </c>
      <c r="BM32" s="74">
        <f t="shared" si="36"/>
        <v>0</v>
      </c>
      <c r="BN32" s="74">
        <f t="shared" si="37"/>
        <v>0</v>
      </c>
      <c r="BO32" s="84">
        <f t="shared" si="38"/>
        <v>0</v>
      </c>
      <c r="CB32" s="11"/>
      <c r="CC32" s="11"/>
      <c r="CD32" s="11"/>
      <c r="CE32" s="11"/>
      <c r="CF32" s="11"/>
    </row>
    <row r="33" spans="1:84" ht="45.75" customHeight="1">
      <c r="A33" s="69"/>
      <c r="B33" s="99"/>
      <c r="C33" s="100"/>
      <c r="D33" s="221"/>
      <c r="E33" s="70"/>
      <c r="F33" s="106"/>
      <c r="G33" s="103" t="str">
        <f t="shared" si="7"/>
        <v/>
      </c>
      <c r="H33" s="230"/>
      <c r="I33" s="104"/>
      <c r="J33" s="102"/>
      <c r="K33" s="107">
        <f t="shared" si="8"/>
        <v>0</v>
      </c>
      <c r="L33" s="102"/>
      <c r="M33" s="104"/>
      <c r="N33" s="105"/>
      <c r="O33" s="102"/>
      <c r="P33" s="107">
        <f t="shared" si="39"/>
        <v>0</v>
      </c>
      <c r="Q33" s="102"/>
      <c r="R33" s="104"/>
      <c r="S33" s="105"/>
      <c r="T33" s="102"/>
      <c r="U33" s="107">
        <f t="shared" si="0"/>
        <v>0</v>
      </c>
      <c r="V33" s="102"/>
      <c r="W33" s="104"/>
      <c r="X33" s="105"/>
      <c r="Y33" s="102"/>
      <c r="Z33" s="108">
        <f t="shared" si="1"/>
        <v>0</v>
      </c>
      <c r="AA33" s="109">
        <f t="shared" si="9"/>
        <v>0</v>
      </c>
      <c r="AB33" s="71" t="str">
        <f t="shared" si="2"/>
        <v/>
      </c>
      <c r="AC33" s="85"/>
      <c r="AD33" s="73" t="str">
        <f t="shared" si="10"/>
        <v/>
      </c>
      <c r="AE33" s="74">
        <f t="shared" si="11"/>
        <v>0</v>
      </c>
      <c r="AF33" s="74">
        <f t="shared" si="12"/>
        <v>0</v>
      </c>
      <c r="AG33" s="74">
        <f t="shared" si="13"/>
        <v>0</v>
      </c>
      <c r="AH33" s="74">
        <f t="shared" si="14"/>
        <v>0</v>
      </c>
      <c r="AI33" s="75">
        <f t="shared" si="3"/>
        <v>0</v>
      </c>
      <c r="AJ33" s="76">
        <f t="shared" si="15"/>
        <v>1</v>
      </c>
      <c r="AK33" s="74">
        <f t="shared" si="16"/>
        <v>0</v>
      </c>
      <c r="AL33" s="77">
        <f t="shared" si="17"/>
        <v>0</v>
      </c>
      <c r="AM33" s="61"/>
      <c r="AN33" s="78">
        <f t="shared" si="18"/>
        <v>0</v>
      </c>
      <c r="AO33" s="76">
        <f t="shared" si="19"/>
        <v>0</v>
      </c>
      <c r="AP33" s="76">
        <f t="shared" si="20"/>
        <v>0</v>
      </c>
      <c r="AQ33" s="76">
        <f t="shared" si="21"/>
        <v>0</v>
      </c>
      <c r="AR33" s="79">
        <f t="shared" si="22"/>
        <v>0</v>
      </c>
      <c r="AT33" s="80">
        <f t="shared" si="4"/>
        <v>0</v>
      </c>
      <c r="AU33" s="76">
        <f t="shared" si="23"/>
        <v>0</v>
      </c>
      <c r="AV33" s="93">
        <f t="shared" si="24"/>
        <v>0</v>
      </c>
      <c r="AW33" s="93">
        <f t="shared" si="25"/>
        <v>0</v>
      </c>
      <c r="AX33" s="76">
        <f t="shared" si="5"/>
        <v>0</v>
      </c>
      <c r="AY33" s="81">
        <f t="shared" si="6"/>
        <v>0</v>
      </c>
      <c r="AZ33" s="82"/>
      <c r="BA33" s="80">
        <f t="shared" si="26"/>
        <v>0</v>
      </c>
      <c r="BB33" s="76">
        <f t="shared" si="27"/>
        <v>0</v>
      </c>
      <c r="BC33" s="76">
        <f t="shared" si="28"/>
        <v>0</v>
      </c>
      <c r="BD33" s="76">
        <f t="shared" si="29"/>
        <v>0</v>
      </c>
      <c r="BE33" s="81">
        <f t="shared" si="30"/>
        <v>0</v>
      </c>
      <c r="BG33" s="74">
        <f t="shared" si="31"/>
        <v>365</v>
      </c>
      <c r="BH33" s="74">
        <f t="shared" si="32"/>
        <v>365</v>
      </c>
      <c r="BI33" s="74">
        <f t="shared" si="33"/>
        <v>365</v>
      </c>
      <c r="BJ33" s="74">
        <f t="shared" si="34"/>
        <v>0</v>
      </c>
      <c r="BL33" s="78">
        <f t="shared" si="35"/>
        <v>0</v>
      </c>
      <c r="BM33" s="74">
        <f t="shared" si="36"/>
        <v>0</v>
      </c>
      <c r="BN33" s="74">
        <f t="shared" si="37"/>
        <v>0</v>
      </c>
      <c r="BO33" s="84">
        <f t="shared" si="38"/>
        <v>0</v>
      </c>
      <c r="CB33" s="11"/>
      <c r="CC33" s="11"/>
      <c r="CD33" s="11"/>
      <c r="CE33" s="11"/>
      <c r="CF33" s="11"/>
    </row>
    <row r="34" spans="1:84" ht="45.75" customHeight="1">
      <c r="A34" s="69"/>
      <c r="B34" s="99"/>
      <c r="C34" s="100"/>
      <c r="D34" s="221"/>
      <c r="E34" s="70"/>
      <c r="F34" s="106"/>
      <c r="G34" s="103" t="str">
        <f t="shared" si="7"/>
        <v/>
      </c>
      <c r="H34" s="230"/>
      <c r="I34" s="104"/>
      <c r="J34" s="102"/>
      <c r="K34" s="107">
        <f t="shared" si="8"/>
        <v>0</v>
      </c>
      <c r="L34" s="102"/>
      <c r="M34" s="104"/>
      <c r="N34" s="105"/>
      <c r="O34" s="102"/>
      <c r="P34" s="107">
        <f t="shared" si="39"/>
        <v>0</v>
      </c>
      <c r="Q34" s="102"/>
      <c r="R34" s="104"/>
      <c r="S34" s="105"/>
      <c r="T34" s="102"/>
      <c r="U34" s="107">
        <f t="shared" si="0"/>
        <v>0</v>
      </c>
      <c r="V34" s="102"/>
      <c r="W34" s="104"/>
      <c r="X34" s="105"/>
      <c r="Y34" s="102"/>
      <c r="Z34" s="108">
        <f t="shared" si="1"/>
        <v>0</v>
      </c>
      <c r="AA34" s="109">
        <f t="shared" si="9"/>
        <v>0</v>
      </c>
      <c r="AB34" s="71" t="str">
        <f t="shared" si="2"/>
        <v/>
      </c>
      <c r="AC34" s="85"/>
      <c r="AD34" s="73" t="str">
        <f t="shared" si="10"/>
        <v/>
      </c>
      <c r="AE34" s="74">
        <f t="shared" si="11"/>
        <v>0</v>
      </c>
      <c r="AF34" s="74">
        <f t="shared" si="12"/>
        <v>0</v>
      </c>
      <c r="AG34" s="74">
        <f t="shared" si="13"/>
        <v>0</v>
      </c>
      <c r="AH34" s="74">
        <f t="shared" si="14"/>
        <v>0</v>
      </c>
      <c r="AI34" s="75">
        <f t="shared" si="3"/>
        <v>0</v>
      </c>
      <c r="AJ34" s="76">
        <f t="shared" si="15"/>
        <v>1</v>
      </c>
      <c r="AK34" s="74">
        <f t="shared" si="16"/>
        <v>0</v>
      </c>
      <c r="AL34" s="77">
        <f t="shared" si="17"/>
        <v>0</v>
      </c>
      <c r="AM34" s="61"/>
      <c r="AN34" s="78">
        <f t="shared" si="18"/>
        <v>0</v>
      </c>
      <c r="AO34" s="76">
        <f t="shared" si="19"/>
        <v>0</v>
      </c>
      <c r="AP34" s="76">
        <f t="shared" si="20"/>
        <v>0</v>
      </c>
      <c r="AQ34" s="76">
        <f t="shared" si="21"/>
        <v>0</v>
      </c>
      <c r="AR34" s="79">
        <f t="shared" si="22"/>
        <v>0</v>
      </c>
      <c r="AT34" s="80">
        <f t="shared" si="4"/>
        <v>0</v>
      </c>
      <c r="AU34" s="76">
        <f t="shared" si="23"/>
        <v>0</v>
      </c>
      <c r="AV34" s="93">
        <f t="shared" si="24"/>
        <v>0</v>
      </c>
      <c r="AW34" s="93">
        <f t="shared" si="25"/>
        <v>0</v>
      </c>
      <c r="AX34" s="76">
        <f t="shared" si="5"/>
        <v>0</v>
      </c>
      <c r="AY34" s="81">
        <f t="shared" si="6"/>
        <v>0</v>
      </c>
      <c r="AZ34" s="82"/>
      <c r="BA34" s="80">
        <f t="shared" si="26"/>
        <v>0</v>
      </c>
      <c r="BB34" s="76">
        <f t="shared" si="27"/>
        <v>0</v>
      </c>
      <c r="BC34" s="76">
        <f t="shared" si="28"/>
        <v>0</v>
      </c>
      <c r="BD34" s="76">
        <f t="shared" si="29"/>
        <v>0</v>
      </c>
      <c r="BE34" s="81">
        <f t="shared" si="30"/>
        <v>0</v>
      </c>
      <c r="BG34" s="74">
        <f t="shared" si="31"/>
        <v>365</v>
      </c>
      <c r="BH34" s="74">
        <f t="shared" si="32"/>
        <v>365</v>
      </c>
      <c r="BI34" s="74">
        <f t="shared" si="33"/>
        <v>365</v>
      </c>
      <c r="BJ34" s="74">
        <f t="shared" si="34"/>
        <v>0</v>
      </c>
      <c r="BL34" s="78">
        <f t="shared" si="35"/>
        <v>0</v>
      </c>
      <c r="BM34" s="74">
        <f t="shared" si="36"/>
        <v>0</v>
      </c>
      <c r="BN34" s="74">
        <f t="shared" si="37"/>
        <v>0</v>
      </c>
      <c r="BO34" s="84">
        <f t="shared" si="38"/>
        <v>0</v>
      </c>
      <c r="CB34" s="11"/>
      <c r="CC34" s="11"/>
      <c r="CD34" s="11"/>
      <c r="CE34" s="11"/>
      <c r="CF34" s="11"/>
    </row>
    <row r="35" spans="1:84" ht="45.75" customHeight="1">
      <c r="A35" s="69"/>
      <c r="B35" s="99"/>
      <c r="C35" s="100"/>
      <c r="D35" s="221"/>
      <c r="E35" s="70"/>
      <c r="F35" s="106"/>
      <c r="G35" s="103" t="str">
        <f t="shared" si="7"/>
        <v/>
      </c>
      <c r="H35" s="230"/>
      <c r="I35" s="104"/>
      <c r="J35" s="102"/>
      <c r="K35" s="107">
        <f t="shared" si="8"/>
        <v>0</v>
      </c>
      <c r="L35" s="102"/>
      <c r="M35" s="104"/>
      <c r="N35" s="105"/>
      <c r="O35" s="102"/>
      <c r="P35" s="107">
        <f t="shared" si="39"/>
        <v>0</v>
      </c>
      <c r="Q35" s="102"/>
      <c r="R35" s="104"/>
      <c r="S35" s="105"/>
      <c r="T35" s="102"/>
      <c r="U35" s="107">
        <f t="shared" si="0"/>
        <v>0</v>
      </c>
      <c r="V35" s="102"/>
      <c r="W35" s="104"/>
      <c r="X35" s="105"/>
      <c r="Y35" s="102"/>
      <c r="Z35" s="108">
        <f t="shared" si="1"/>
        <v>0</v>
      </c>
      <c r="AA35" s="109">
        <f t="shared" si="9"/>
        <v>0</v>
      </c>
      <c r="AB35" s="71" t="str">
        <f t="shared" si="2"/>
        <v/>
      </c>
      <c r="AC35" s="85"/>
      <c r="AD35" s="73" t="str">
        <f t="shared" si="10"/>
        <v/>
      </c>
      <c r="AE35" s="74">
        <f t="shared" si="11"/>
        <v>0</v>
      </c>
      <c r="AF35" s="74">
        <f t="shared" si="12"/>
        <v>0</v>
      </c>
      <c r="AG35" s="74">
        <f t="shared" si="13"/>
        <v>0</v>
      </c>
      <c r="AH35" s="74">
        <f t="shared" si="14"/>
        <v>0</v>
      </c>
      <c r="AI35" s="75">
        <f t="shared" si="3"/>
        <v>0</v>
      </c>
      <c r="AJ35" s="76">
        <f t="shared" si="15"/>
        <v>1</v>
      </c>
      <c r="AK35" s="74">
        <f t="shared" si="16"/>
        <v>0</v>
      </c>
      <c r="AL35" s="77">
        <f t="shared" si="17"/>
        <v>0</v>
      </c>
      <c r="AM35" s="61"/>
      <c r="AN35" s="78">
        <f t="shared" si="18"/>
        <v>0</v>
      </c>
      <c r="AO35" s="76">
        <f t="shared" si="19"/>
        <v>0</v>
      </c>
      <c r="AP35" s="76">
        <f t="shared" si="20"/>
        <v>0</v>
      </c>
      <c r="AQ35" s="76">
        <f t="shared" si="21"/>
        <v>0</v>
      </c>
      <c r="AR35" s="79">
        <f t="shared" si="22"/>
        <v>0</v>
      </c>
      <c r="AT35" s="80">
        <f t="shared" si="4"/>
        <v>0</v>
      </c>
      <c r="AU35" s="76">
        <f t="shared" si="23"/>
        <v>0</v>
      </c>
      <c r="AV35" s="93">
        <f t="shared" si="24"/>
        <v>0</v>
      </c>
      <c r="AW35" s="93">
        <f t="shared" si="25"/>
        <v>0</v>
      </c>
      <c r="AX35" s="76">
        <f t="shared" si="5"/>
        <v>0</v>
      </c>
      <c r="AY35" s="81">
        <f t="shared" si="6"/>
        <v>0</v>
      </c>
      <c r="AZ35" s="82"/>
      <c r="BA35" s="80">
        <f t="shared" si="26"/>
        <v>0</v>
      </c>
      <c r="BB35" s="76">
        <f t="shared" si="27"/>
        <v>0</v>
      </c>
      <c r="BC35" s="76">
        <f t="shared" si="28"/>
        <v>0</v>
      </c>
      <c r="BD35" s="76">
        <f t="shared" si="29"/>
        <v>0</v>
      </c>
      <c r="BE35" s="81">
        <f t="shared" si="30"/>
        <v>0</v>
      </c>
      <c r="BG35" s="74">
        <f t="shared" si="31"/>
        <v>365</v>
      </c>
      <c r="BH35" s="74">
        <f t="shared" si="32"/>
        <v>365</v>
      </c>
      <c r="BI35" s="74">
        <f t="shared" si="33"/>
        <v>365</v>
      </c>
      <c r="BJ35" s="74">
        <f t="shared" si="34"/>
        <v>0</v>
      </c>
      <c r="BL35" s="78">
        <f t="shared" si="35"/>
        <v>0</v>
      </c>
      <c r="BM35" s="74">
        <f t="shared" si="36"/>
        <v>0</v>
      </c>
      <c r="BN35" s="74">
        <f t="shared" si="37"/>
        <v>0</v>
      </c>
      <c r="BO35" s="84">
        <f t="shared" si="38"/>
        <v>0</v>
      </c>
      <c r="CB35" s="11"/>
      <c r="CC35" s="11"/>
      <c r="CD35" s="11"/>
      <c r="CE35" s="11"/>
      <c r="CF35" s="11"/>
    </row>
    <row r="36" spans="1:84" ht="45.75" customHeight="1">
      <c r="A36" s="69"/>
      <c r="B36" s="99"/>
      <c r="C36" s="100"/>
      <c r="D36" s="221"/>
      <c r="E36" s="70"/>
      <c r="F36" s="106"/>
      <c r="G36" s="103" t="str">
        <f t="shared" si="7"/>
        <v/>
      </c>
      <c r="H36" s="230"/>
      <c r="I36" s="104"/>
      <c r="J36" s="102"/>
      <c r="K36" s="107">
        <f t="shared" si="8"/>
        <v>0</v>
      </c>
      <c r="L36" s="102"/>
      <c r="M36" s="104"/>
      <c r="N36" s="105"/>
      <c r="O36" s="102"/>
      <c r="P36" s="107">
        <f t="shared" si="39"/>
        <v>0</v>
      </c>
      <c r="Q36" s="102"/>
      <c r="R36" s="104"/>
      <c r="S36" s="105"/>
      <c r="T36" s="102"/>
      <c r="U36" s="107">
        <f t="shared" si="0"/>
        <v>0</v>
      </c>
      <c r="V36" s="102"/>
      <c r="W36" s="104"/>
      <c r="X36" s="105"/>
      <c r="Y36" s="102"/>
      <c r="Z36" s="108">
        <f t="shared" si="1"/>
        <v>0</v>
      </c>
      <c r="AA36" s="109">
        <f t="shared" si="9"/>
        <v>0</v>
      </c>
      <c r="AB36" s="71" t="str">
        <f t="shared" si="2"/>
        <v/>
      </c>
      <c r="AC36" s="85"/>
      <c r="AD36" s="73" t="str">
        <f t="shared" si="10"/>
        <v/>
      </c>
      <c r="AE36" s="74">
        <f t="shared" si="11"/>
        <v>0</v>
      </c>
      <c r="AF36" s="74">
        <f t="shared" si="12"/>
        <v>0</v>
      </c>
      <c r="AG36" s="74">
        <f t="shared" si="13"/>
        <v>0</v>
      </c>
      <c r="AH36" s="74">
        <f t="shared" si="14"/>
        <v>0</v>
      </c>
      <c r="AI36" s="75">
        <f t="shared" si="3"/>
        <v>0</v>
      </c>
      <c r="AJ36" s="76">
        <f t="shared" si="15"/>
        <v>1</v>
      </c>
      <c r="AK36" s="74">
        <f t="shared" si="16"/>
        <v>0</v>
      </c>
      <c r="AL36" s="77">
        <f t="shared" si="17"/>
        <v>0</v>
      </c>
      <c r="AM36" s="61"/>
      <c r="AN36" s="78">
        <f t="shared" si="18"/>
        <v>0</v>
      </c>
      <c r="AO36" s="76">
        <f t="shared" si="19"/>
        <v>0</v>
      </c>
      <c r="AP36" s="76">
        <f t="shared" si="20"/>
        <v>0</v>
      </c>
      <c r="AQ36" s="76">
        <f t="shared" si="21"/>
        <v>0</v>
      </c>
      <c r="AR36" s="79">
        <f t="shared" si="22"/>
        <v>0</v>
      </c>
      <c r="AT36" s="80">
        <f t="shared" si="4"/>
        <v>0</v>
      </c>
      <c r="AU36" s="76">
        <f t="shared" si="23"/>
        <v>0</v>
      </c>
      <c r="AV36" s="93">
        <f t="shared" si="24"/>
        <v>0</v>
      </c>
      <c r="AW36" s="93">
        <f t="shared" si="25"/>
        <v>0</v>
      </c>
      <c r="AX36" s="76">
        <f t="shared" si="5"/>
        <v>0</v>
      </c>
      <c r="AY36" s="81">
        <f t="shared" si="6"/>
        <v>0</v>
      </c>
      <c r="AZ36" s="82"/>
      <c r="BA36" s="80">
        <f t="shared" si="26"/>
        <v>0</v>
      </c>
      <c r="BB36" s="76">
        <f t="shared" si="27"/>
        <v>0</v>
      </c>
      <c r="BC36" s="76">
        <f t="shared" si="28"/>
        <v>0</v>
      </c>
      <c r="BD36" s="76">
        <f t="shared" si="29"/>
        <v>0</v>
      </c>
      <c r="BE36" s="81">
        <f t="shared" si="30"/>
        <v>0</v>
      </c>
      <c r="BG36" s="74">
        <f t="shared" si="31"/>
        <v>365</v>
      </c>
      <c r="BH36" s="74">
        <f t="shared" si="32"/>
        <v>365</v>
      </c>
      <c r="BI36" s="74">
        <f t="shared" si="33"/>
        <v>365</v>
      </c>
      <c r="BJ36" s="74">
        <f t="shared" si="34"/>
        <v>0</v>
      </c>
      <c r="BL36" s="78">
        <f t="shared" si="35"/>
        <v>0</v>
      </c>
      <c r="BM36" s="74">
        <f t="shared" si="36"/>
        <v>0</v>
      </c>
      <c r="BN36" s="74">
        <f t="shared" si="37"/>
        <v>0</v>
      </c>
      <c r="BO36" s="84">
        <f t="shared" si="38"/>
        <v>0</v>
      </c>
      <c r="CB36" s="11"/>
      <c r="CC36" s="11"/>
      <c r="CD36" s="11"/>
      <c r="CE36" s="11"/>
      <c r="CF36" s="11"/>
    </row>
    <row r="37" spans="1:84" ht="45.75" customHeight="1">
      <c r="A37" s="69"/>
      <c r="B37" s="99"/>
      <c r="C37" s="100"/>
      <c r="D37" s="221"/>
      <c r="E37" s="70"/>
      <c r="F37" s="106"/>
      <c r="G37" s="103" t="str">
        <f t="shared" si="7"/>
        <v/>
      </c>
      <c r="H37" s="230"/>
      <c r="I37" s="104"/>
      <c r="J37" s="102"/>
      <c r="K37" s="107">
        <f t="shared" si="8"/>
        <v>0</v>
      </c>
      <c r="L37" s="102"/>
      <c r="M37" s="104"/>
      <c r="N37" s="105"/>
      <c r="O37" s="102"/>
      <c r="P37" s="107">
        <f t="shared" si="39"/>
        <v>0</v>
      </c>
      <c r="Q37" s="102"/>
      <c r="R37" s="104"/>
      <c r="S37" s="105"/>
      <c r="T37" s="102"/>
      <c r="U37" s="107">
        <f t="shared" si="0"/>
        <v>0</v>
      </c>
      <c r="V37" s="102"/>
      <c r="W37" s="104"/>
      <c r="X37" s="105"/>
      <c r="Y37" s="102"/>
      <c r="Z37" s="108">
        <f t="shared" si="1"/>
        <v>0</v>
      </c>
      <c r="AA37" s="109">
        <f t="shared" si="9"/>
        <v>0</v>
      </c>
      <c r="AB37" s="71" t="str">
        <f t="shared" si="2"/>
        <v/>
      </c>
      <c r="AC37" s="85"/>
      <c r="AD37" s="73" t="str">
        <f t="shared" si="10"/>
        <v/>
      </c>
      <c r="AE37" s="74">
        <f t="shared" si="11"/>
        <v>0</v>
      </c>
      <c r="AF37" s="74">
        <f t="shared" si="12"/>
        <v>0</v>
      </c>
      <c r="AG37" s="74">
        <f t="shared" si="13"/>
        <v>0</v>
      </c>
      <c r="AH37" s="74">
        <f t="shared" si="14"/>
        <v>0</v>
      </c>
      <c r="AI37" s="75">
        <f t="shared" si="3"/>
        <v>0</v>
      </c>
      <c r="AJ37" s="76">
        <f t="shared" si="15"/>
        <v>1</v>
      </c>
      <c r="AK37" s="74">
        <f t="shared" si="16"/>
        <v>0</v>
      </c>
      <c r="AL37" s="77">
        <f t="shared" si="17"/>
        <v>0</v>
      </c>
      <c r="AM37" s="61"/>
      <c r="AN37" s="78">
        <f t="shared" si="18"/>
        <v>0</v>
      </c>
      <c r="AO37" s="76">
        <f t="shared" si="19"/>
        <v>0</v>
      </c>
      <c r="AP37" s="76">
        <f t="shared" si="20"/>
        <v>0</v>
      </c>
      <c r="AQ37" s="76">
        <f t="shared" si="21"/>
        <v>0</v>
      </c>
      <c r="AR37" s="79">
        <f t="shared" si="22"/>
        <v>0</v>
      </c>
      <c r="AT37" s="80">
        <f t="shared" si="4"/>
        <v>0</v>
      </c>
      <c r="AU37" s="76">
        <f t="shared" si="23"/>
        <v>0</v>
      </c>
      <c r="AV37" s="93">
        <f t="shared" si="24"/>
        <v>0</v>
      </c>
      <c r="AW37" s="93">
        <f t="shared" si="25"/>
        <v>0</v>
      </c>
      <c r="AX37" s="76">
        <f t="shared" si="5"/>
        <v>0</v>
      </c>
      <c r="AY37" s="81">
        <f t="shared" si="6"/>
        <v>0</v>
      </c>
      <c r="AZ37" s="82"/>
      <c r="BA37" s="80">
        <f t="shared" si="26"/>
        <v>0</v>
      </c>
      <c r="BB37" s="76">
        <f t="shared" si="27"/>
        <v>0</v>
      </c>
      <c r="BC37" s="76">
        <f t="shared" si="28"/>
        <v>0</v>
      </c>
      <c r="BD37" s="76">
        <f t="shared" si="29"/>
        <v>0</v>
      </c>
      <c r="BE37" s="81">
        <f t="shared" si="30"/>
        <v>0</v>
      </c>
      <c r="BG37" s="74">
        <f t="shared" si="31"/>
        <v>365</v>
      </c>
      <c r="BH37" s="74">
        <f t="shared" si="32"/>
        <v>365</v>
      </c>
      <c r="BI37" s="74">
        <f t="shared" si="33"/>
        <v>365</v>
      </c>
      <c r="BJ37" s="74">
        <f t="shared" si="34"/>
        <v>0</v>
      </c>
      <c r="BL37" s="78">
        <f t="shared" si="35"/>
        <v>0</v>
      </c>
      <c r="BM37" s="74">
        <f t="shared" si="36"/>
        <v>0</v>
      </c>
      <c r="BN37" s="74">
        <f t="shared" si="37"/>
        <v>0</v>
      </c>
      <c r="BO37" s="84">
        <f t="shared" si="38"/>
        <v>0</v>
      </c>
      <c r="CB37" s="11"/>
      <c r="CC37" s="11"/>
      <c r="CD37" s="11"/>
      <c r="CE37" s="11"/>
      <c r="CF37" s="11"/>
    </row>
    <row r="38" spans="1:84" ht="45.75" customHeight="1">
      <c r="A38" s="69"/>
      <c r="B38" s="99"/>
      <c r="C38" s="100"/>
      <c r="D38" s="221"/>
      <c r="E38" s="70"/>
      <c r="F38" s="106"/>
      <c r="G38" s="103" t="str">
        <f t="shared" si="7"/>
        <v/>
      </c>
      <c r="H38" s="230"/>
      <c r="I38" s="104"/>
      <c r="J38" s="102"/>
      <c r="K38" s="107">
        <f t="shared" si="8"/>
        <v>0</v>
      </c>
      <c r="L38" s="102"/>
      <c r="M38" s="104"/>
      <c r="N38" s="105"/>
      <c r="O38" s="102"/>
      <c r="P38" s="107">
        <f t="shared" si="39"/>
        <v>0</v>
      </c>
      <c r="Q38" s="102"/>
      <c r="R38" s="104"/>
      <c r="S38" s="105"/>
      <c r="T38" s="102"/>
      <c r="U38" s="107">
        <f t="shared" si="0"/>
        <v>0</v>
      </c>
      <c r="V38" s="102"/>
      <c r="W38" s="104"/>
      <c r="X38" s="105"/>
      <c r="Y38" s="102"/>
      <c r="Z38" s="108">
        <f t="shared" si="1"/>
        <v>0</v>
      </c>
      <c r="AA38" s="109">
        <f t="shared" si="9"/>
        <v>0</v>
      </c>
      <c r="AB38" s="71" t="str">
        <f t="shared" si="2"/>
        <v/>
      </c>
      <c r="AC38" s="85"/>
      <c r="AD38" s="73" t="str">
        <f t="shared" si="10"/>
        <v/>
      </c>
      <c r="AE38" s="74">
        <f t="shared" si="11"/>
        <v>0</v>
      </c>
      <c r="AF38" s="74">
        <f t="shared" si="12"/>
        <v>0</v>
      </c>
      <c r="AG38" s="74">
        <f t="shared" si="13"/>
        <v>0</v>
      </c>
      <c r="AH38" s="74">
        <f t="shared" si="14"/>
        <v>0</v>
      </c>
      <c r="AI38" s="75">
        <f t="shared" si="3"/>
        <v>0</v>
      </c>
      <c r="AJ38" s="76">
        <f t="shared" si="15"/>
        <v>1</v>
      </c>
      <c r="AK38" s="74">
        <f t="shared" si="16"/>
        <v>0</v>
      </c>
      <c r="AL38" s="77">
        <f t="shared" si="17"/>
        <v>0</v>
      </c>
      <c r="AM38" s="61"/>
      <c r="AN38" s="78">
        <f t="shared" si="18"/>
        <v>0</v>
      </c>
      <c r="AO38" s="76">
        <f t="shared" si="19"/>
        <v>0</v>
      </c>
      <c r="AP38" s="76">
        <f t="shared" si="20"/>
        <v>0</v>
      </c>
      <c r="AQ38" s="76">
        <f t="shared" si="21"/>
        <v>0</v>
      </c>
      <c r="AR38" s="79">
        <f t="shared" si="22"/>
        <v>0</v>
      </c>
      <c r="AT38" s="80">
        <f t="shared" si="4"/>
        <v>0</v>
      </c>
      <c r="AU38" s="76">
        <f t="shared" si="23"/>
        <v>0</v>
      </c>
      <c r="AV38" s="93">
        <f t="shared" si="24"/>
        <v>0</v>
      </c>
      <c r="AW38" s="93">
        <f t="shared" si="25"/>
        <v>0</v>
      </c>
      <c r="AX38" s="76">
        <f t="shared" si="5"/>
        <v>0</v>
      </c>
      <c r="AY38" s="81">
        <f t="shared" si="6"/>
        <v>0</v>
      </c>
      <c r="AZ38" s="82"/>
      <c r="BA38" s="80">
        <f t="shared" si="26"/>
        <v>0</v>
      </c>
      <c r="BB38" s="76">
        <f t="shared" si="27"/>
        <v>0</v>
      </c>
      <c r="BC38" s="76">
        <f t="shared" si="28"/>
        <v>0</v>
      </c>
      <c r="BD38" s="76">
        <f t="shared" si="29"/>
        <v>0</v>
      </c>
      <c r="BE38" s="81">
        <f t="shared" si="30"/>
        <v>0</v>
      </c>
      <c r="BG38" s="74">
        <f t="shared" si="31"/>
        <v>365</v>
      </c>
      <c r="BH38" s="74">
        <f t="shared" si="32"/>
        <v>365</v>
      </c>
      <c r="BI38" s="74">
        <f t="shared" si="33"/>
        <v>365</v>
      </c>
      <c r="BJ38" s="74">
        <f t="shared" si="34"/>
        <v>0</v>
      </c>
      <c r="BL38" s="78">
        <f t="shared" si="35"/>
        <v>0</v>
      </c>
      <c r="BM38" s="74">
        <f t="shared" si="36"/>
        <v>0</v>
      </c>
      <c r="BN38" s="74">
        <f t="shared" si="37"/>
        <v>0</v>
      </c>
      <c r="BO38" s="84">
        <f t="shared" si="38"/>
        <v>0</v>
      </c>
      <c r="CB38" s="11"/>
      <c r="CC38" s="11"/>
      <c r="CD38" s="11"/>
      <c r="CE38" s="11"/>
      <c r="CF38" s="11"/>
    </row>
    <row r="39" spans="1:84" ht="45.75" customHeight="1">
      <c r="A39" s="69"/>
      <c r="B39" s="99"/>
      <c r="C39" s="100"/>
      <c r="D39" s="221"/>
      <c r="E39" s="70"/>
      <c r="F39" s="106"/>
      <c r="G39" s="103" t="str">
        <f t="shared" si="7"/>
        <v/>
      </c>
      <c r="H39" s="230"/>
      <c r="I39" s="104"/>
      <c r="J39" s="102"/>
      <c r="K39" s="107">
        <f t="shared" si="8"/>
        <v>0</v>
      </c>
      <c r="L39" s="102"/>
      <c r="M39" s="104"/>
      <c r="N39" s="105"/>
      <c r="O39" s="102"/>
      <c r="P39" s="107">
        <f t="shared" si="39"/>
        <v>0</v>
      </c>
      <c r="Q39" s="102"/>
      <c r="R39" s="104"/>
      <c r="S39" s="105"/>
      <c r="T39" s="102"/>
      <c r="U39" s="107">
        <f t="shared" si="0"/>
        <v>0</v>
      </c>
      <c r="V39" s="102"/>
      <c r="W39" s="104"/>
      <c r="X39" s="105"/>
      <c r="Y39" s="102"/>
      <c r="Z39" s="108">
        <f t="shared" si="1"/>
        <v>0</v>
      </c>
      <c r="AA39" s="109">
        <f t="shared" si="9"/>
        <v>0</v>
      </c>
      <c r="AB39" s="71" t="str">
        <f t="shared" si="2"/>
        <v/>
      </c>
      <c r="AC39" s="85"/>
      <c r="AD39" s="73" t="str">
        <f t="shared" si="10"/>
        <v/>
      </c>
      <c r="AE39" s="74">
        <f t="shared" si="11"/>
        <v>0</v>
      </c>
      <c r="AF39" s="74">
        <f t="shared" si="12"/>
        <v>0</v>
      </c>
      <c r="AG39" s="74">
        <f t="shared" si="13"/>
        <v>0</v>
      </c>
      <c r="AH39" s="74">
        <f t="shared" si="14"/>
        <v>0</v>
      </c>
      <c r="AI39" s="75">
        <f t="shared" si="3"/>
        <v>0</v>
      </c>
      <c r="AJ39" s="76">
        <f t="shared" si="15"/>
        <v>1</v>
      </c>
      <c r="AK39" s="74">
        <f t="shared" si="16"/>
        <v>0</v>
      </c>
      <c r="AL39" s="77">
        <f t="shared" si="17"/>
        <v>0</v>
      </c>
      <c r="AM39" s="61"/>
      <c r="AN39" s="78">
        <f t="shared" si="18"/>
        <v>0</v>
      </c>
      <c r="AO39" s="76">
        <f t="shared" si="19"/>
        <v>0</v>
      </c>
      <c r="AP39" s="76">
        <f t="shared" si="20"/>
        <v>0</v>
      </c>
      <c r="AQ39" s="76">
        <f t="shared" si="21"/>
        <v>0</v>
      </c>
      <c r="AR39" s="79">
        <f t="shared" si="22"/>
        <v>0</v>
      </c>
      <c r="AT39" s="80">
        <f t="shared" si="4"/>
        <v>0</v>
      </c>
      <c r="AU39" s="76">
        <f t="shared" si="23"/>
        <v>0</v>
      </c>
      <c r="AV39" s="93">
        <f t="shared" si="24"/>
        <v>0</v>
      </c>
      <c r="AW39" s="93">
        <f t="shared" si="25"/>
        <v>0</v>
      </c>
      <c r="AX39" s="76">
        <f t="shared" si="5"/>
        <v>0</v>
      </c>
      <c r="AY39" s="81">
        <f t="shared" si="6"/>
        <v>0</v>
      </c>
      <c r="AZ39" s="82"/>
      <c r="BA39" s="80">
        <f t="shared" si="26"/>
        <v>0</v>
      </c>
      <c r="BB39" s="76">
        <f t="shared" si="27"/>
        <v>0</v>
      </c>
      <c r="BC39" s="76">
        <f t="shared" si="28"/>
        <v>0</v>
      </c>
      <c r="BD39" s="76">
        <f t="shared" si="29"/>
        <v>0</v>
      </c>
      <c r="BE39" s="81">
        <f t="shared" si="30"/>
        <v>0</v>
      </c>
      <c r="BG39" s="74">
        <f t="shared" si="31"/>
        <v>365</v>
      </c>
      <c r="BH39" s="74">
        <f t="shared" si="32"/>
        <v>365</v>
      </c>
      <c r="BI39" s="74">
        <f t="shared" si="33"/>
        <v>365</v>
      </c>
      <c r="BJ39" s="74">
        <f t="shared" si="34"/>
        <v>0</v>
      </c>
      <c r="BL39" s="78">
        <f t="shared" si="35"/>
        <v>0</v>
      </c>
      <c r="BM39" s="74">
        <f t="shared" si="36"/>
        <v>0</v>
      </c>
      <c r="BN39" s="74">
        <f t="shared" si="37"/>
        <v>0</v>
      </c>
      <c r="BO39" s="84">
        <f t="shared" si="38"/>
        <v>0</v>
      </c>
      <c r="CB39" s="11"/>
      <c r="CC39" s="11"/>
      <c r="CD39" s="11"/>
      <c r="CE39" s="11"/>
      <c r="CF39" s="11"/>
    </row>
    <row r="40" spans="1:84" ht="45.75" customHeight="1">
      <c r="A40" s="69"/>
      <c r="B40" s="99"/>
      <c r="C40" s="100"/>
      <c r="D40" s="221"/>
      <c r="E40" s="70"/>
      <c r="F40" s="106"/>
      <c r="G40" s="103" t="str">
        <f t="shared" si="7"/>
        <v/>
      </c>
      <c r="H40" s="230"/>
      <c r="I40" s="104"/>
      <c r="J40" s="102"/>
      <c r="K40" s="107">
        <f t="shared" si="8"/>
        <v>0</v>
      </c>
      <c r="L40" s="102"/>
      <c r="M40" s="104"/>
      <c r="N40" s="105"/>
      <c r="O40" s="102"/>
      <c r="P40" s="107">
        <f t="shared" si="39"/>
        <v>0</v>
      </c>
      <c r="Q40" s="102"/>
      <c r="R40" s="104"/>
      <c r="S40" s="105"/>
      <c r="T40" s="102"/>
      <c r="U40" s="107">
        <f t="shared" si="0"/>
        <v>0</v>
      </c>
      <c r="V40" s="102"/>
      <c r="W40" s="104"/>
      <c r="X40" s="105"/>
      <c r="Y40" s="102"/>
      <c r="Z40" s="108">
        <f t="shared" si="1"/>
        <v>0</v>
      </c>
      <c r="AA40" s="109">
        <f t="shared" si="9"/>
        <v>0</v>
      </c>
      <c r="AB40" s="71" t="str">
        <f t="shared" si="2"/>
        <v/>
      </c>
      <c r="AC40" s="85"/>
      <c r="AD40" s="73" t="str">
        <f t="shared" si="10"/>
        <v/>
      </c>
      <c r="AE40" s="74">
        <f t="shared" si="11"/>
        <v>0</v>
      </c>
      <c r="AF40" s="74">
        <f t="shared" si="12"/>
        <v>0</v>
      </c>
      <c r="AG40" s="74">
        <f t="shared" si="13"/>
        <v>0</v>
      </c>
      <c r="AH40" s="74">
        <f t="shared" si="14"/>
        <v>0</v>
      </c>
      <c r="AI40" s="75">
        <f t="shared" si="3"/>
        <v>0</v>
      </c>
      <c r="AJ40" s="76">
        <f t="shared" si="15"/>
        <v>1</v>
      </c>
      <c r="AK40" s="74">
        <f t="shared" si="16"/>
        <v>0</v>
      </c>
      <c r="AL40" s="77">
        <f t="shared" si="17"/>
        <v>0</v>
      </c>
      <c r="AM40" s="61"/>
      <c r="AN40" s="78">
        <f t="shared" si="18"/>
        <v>0</v>
      </c>
      <c r="AO40" s="76">
        <f t="shared" si="19"/>
        <v>0</v>
      </c>
      <c r="AP40" s="76">
        <f t="shared" si="20"/>
        <v>0</v>
      </c>
      <c r="AQ40" s="76">
        <f t="shared" si="21"/>
        <v>0</v>
      </c>
      <c r="AR40" s="79">
        <f t="shared" si="22"/>
        <v>0</v>
      </c>
      <c r="AT40" s="80">
        <f t="shared" si="4"/>
        <v>0</v>
      </c>
      <c r="AU40" s="76">
        <f t="shared" si="23"/>
        <v>0</v>
      </c>
      <c r="AV40" s="93">
        <f t="shared" si="24"/>
        <v>0</v>
      </c>
      <c r="AW40" s="93">
        <f t="shared" si="25"/>
        <v>0</v>
      </c>
      <c r="AX40" s="76">
        <f t="shared" si="5"/>
        <v>0</v>
      </c>
      <c r="AY40" s="81">
        <f t="shared" si="6"/>
        <v>0</v>
      </c>
      <c r="AZ40" s="82"/>
      <c r="BA40" s="80">
        <f t="shared" si="26"/>
        <v>0</v>
      </c>
      <c r="BB40" s="76">
        <f t="shared" si="27"/>
        <v>0</v>
      </c>
      <c r="BC40" s="76">
        <f t="shared" si="28"/>
        <v>0</v>
      </c>
      <c r="BD40" s="76">
        <f t="shared" si="29"/>
        <v>0</v>
      </c>
      <c r="BE40" s="81">
        <f t="shared" si="30"/>
        <v>0</v>
      </c>
      <c r="BG40" s="74">
        <f t="shared" si="31"/>
        <v>365</v>
      </c>
      <c r="BH40" s="74">
        <f t="shared" si="32"/>
        <v>365</v>
      </c>
      <c r="BI40" s="74">
        <f t="shared" si="33"/>
        <v>365</v>
      </c>
      <c r="BJ40" s="74">
        <f t="shared" si="34"/>
        <v>0</v>
      </c>
      <c r="BL40" s="78">
        <f t="shared" si="35"/>
        <v>0</v>
      </c>
      <c r="BM40" s="74">
        <f t="shared" si="36"/>
        <v>0</v>
      </c>
      <c r="BN40" s="74">
        <f t="shared" si="37"/>
        <v>0</v>
      </c>
      <c r="BO40" s="84">
        <f t="shared" si="38"/>
        <v>0</v>
      </c>
      <c r="CB40" s="11"/>
      <c r="CC40" s="11"/>
      <c r="CD40" s="11"/>
      <c r="CE40" s="11"/>
      <c r="CF40" s="11"/>
    </row>
    <row r="41" spans="1:84" ht="45.75" customHeight="1">
      <c r="A41" s="69"/>
      <c r="B41" s="99"/>
      <c r="C41" s="100"/>
      <c r="D41" s="221"/>
      <c r="E41" s="70"/>
      <c r="F41" s="106"/>
      <c r="G41" s="103" t="str">
        <f t="shared" si="7"/>
        <v/>
      </c>
      <c r="H41" s="230"/>
      <c r="I41" s="104"/>
      <c r="J41" s="102"/>
      <c r="K41" s="107">
        <f t="shared" si="8"/>
        <v>0</v>
      </c>
      <c r="L41" s="102"/>
      <c r="M41" s="104"/>
      <c r="N41" s="105"/>
      <c r="O41" s="102"/>
      <c r="P41" s="107">
        <f t="shared" si="39"/>
        <v>0</v>
      </c>
      <c r="Q41" s="102"/>
      <c r="R41" s="104"/>
      <c r="S41" s="105"/>
      <c r="T41" s="102"/>
      <c r="U41" s="107">
        <f t="shared" si="0"/>
        <v>0</v>
      </c>
      <c r="V41" s="102"/>
      <c r="W41" s="104"/>
      <c r="X41" s="105"/>
      <c r="Y41" s="102"/>
      <c r="Z41" s="108">
        <f t="shared" si="1"/>
        <v>0</v>
      </c>
      <c r="AA41" s="109">
        <f t="shared" si="9"/>
        <v>0</v>
      </c>
      <c r="AB41" s="71" t="str">
        <f t="shared" si="2"/>
        <v/>
      </c>
      <c r="AC41" s="85"/>
      <c r="AD41" s="73" t="str">
        <f t="shared" si="10"/>
        <v/>
      </c>
      <c r="AE41" s="74">
        <f t="shared" si="11"/>
        <v>0</v>
      </c>
      <c r="AF41" s="74">
        <f t="shared" si="12"/>
        <v>0</v>
      </c>
      <c r="AG41" s="74">
        <f t="shared" si="13"/>
        <v>0</v>
      </c>
      <c r="AH41" s="74">
        <f t="shared" si="14"/>
        <v>0</v>
      </c>
      <c r="AI41" s="75">
        <f t="shared" si="3"/>
        <v>0</v>
      </c>
      <c r="AJ41" s="76">
        <f t="shared" si="15"/>
        <v>1</v>
      </c>
      <c r="AK41" s="74">
        <f t="shared" si="16"/>
        <v>0</v>
      </c>
      <c r="AL41" s="77">
        <f t="shared" si="17"/>
        <v>0</v>
      </c>
      <c r="AM41" s="61"/>
      <c r="AN41" s="78">
        <f t="shared" si="18"/>
        <v>0</v>
      </c>
      <c r="AO41" s="76">
        <f t="shared" si="19"/>
        <v>0</v>
      </c>
      <c r="AP41" s="76">
        <f t="shared" si="20"/>
        <v>0</v>
      </c>
      <c r="AQ41" s="76">
        <f t="shared" si="21"/>
        <v>0</v>
      </c>
      <c r="AR41" s="79">
        <f t="shared" si="22"/>
        <v>0</v>
      </c>
      <c r="AT41" s="80">
        <f t="shared" si="4"/>
        <v>0</v>
      </c>
      <c r="AU41" s="76">
        <f t="shared" si="23"/>
        <v>0</v>
      </c>
      <c r="AV41" s="93">
        <f t="shared" si="24"/>
        <v>0</v>
      </c>
      <c r="AW41" s="93">
        <f t="shared" si="25"/>
        <v>0</v>
      </c>
      <c r="AX41" s="76">
        <f t="shared" si="5"/>
        <v>0</v>
      </c>
      <c r="AY41" s="81">
        <f t="shared" si="6"/>
        <v>0</v>
      </c>
      <c r="AZ41" s="82"/>
      <c r="BA41" s="80">
        <f t="shared" si="26"/>
        <v>0</v>
      </c>
      <c r="BB41" s="76">
        <f t="shared" si="27"/>
        <v>0</v>
      </c>
      <c r="BC41" s="76">
        <f t="shared" si="28"/>
        <v>0</v>
      </c>
      <c r="BD41" s="76">
        <f t="shared" si="29"/>
        <v>0</v>
      </c>
      <c r="BE41" s="81">
        <f t="shared" si="30"/>
        <v>0</v>
      </c>
      <c r="BG41" s="74">
        <f t="shared" si="31"/>
        <v>365</v>
      </c>
      <c r="BH41" s="74">
        <f t="shared" si="32"/>
        <v>365</v>
      </c>
      <c r="BI41" s="74">
        <f t="shared" si="33"/>
        <v>365</v>
      </c>
      <c r="BJ41" s="74">
        <f t="shared" si="34"/>
        <v>0</v>
      </c>
      <c r="BL41" s="78">
        <f t="shared" si="35"/>
        <v>0</v>
      </c>
      <c r="BM41" s="74">
        <f t="shared" si="36"/>
        <v>0</v>
      </c>
      <c r="BN41" s="74">
        <f t="shared" si="37"/>
        <v>0</v>
      </c>
      <c r="BO41" s="84">
        <f t="shared" si="38"/>
        <v>0</v>
      </c>
      <c r="CB41" s="11"/>
      <c r="CC41" s="11"/>
      <c r="CD41" s="11"/>
      <c r="CE41" s="11"/>
      <c r="CF41" s="11"/>
    </row>
    <row r="42" spans="1:84" ht="45.75" customHeight="1">
      <c r="A42" s="69"/>
      <c r="B42" s="99"/>
      <c r="C42" s="100"/>
      <c r="D42" s="221"/>
      <c r="E42" s="70"/>
      <c r="F42" s="106"/>
      <c r="G42" s="103" t="str">
        <f t="shared" si="7"/>
        <v/>
      </c>
      <c r="H42" s="230"/>
      <c r="I42" s="104"/>
      <c r="J42" s="102"/>
      <c r="K42" s="107">
        <f t="shared" si="8"/>
        <v>0</v>
      </c>
      <c r="L42" s="102"/>
      <c r="M42" s="104"/>
      <c r="N42" s="105"/>
      <c r="O42" s="102"/>
      <c r="P42" s="107">
        <f t="shared" si="39"/>
        <v>0</v>
      </c>
      <c r="Q42" s="102"/>
      <c r="R42" s="104"/>
      <c r="S42" s="105"/>
      <c r="T42" s="102"/>
      <c r="U42" s="107">
        <f t="shared" si="0"/>
        <v>0</v>
      </c>
      <c r="V42" s="102"/>
      <c r="W42" s="104"/>
      <c r="X42" s="105"/>
      <c r="Y42" s="102"/>
      <c r="Z42" s="108">
        <f t="shared" si="1"/>
        <v>0</v>
      </c>
      <c r="AA42" s="109">
        <f t="shared" si="9"/>
        <v>0</v>
      </c>
      <c r="AB42" s="71" t="str">
        <f t="shared" si="2"/>
        <v/>
      </c>
      <c r="AC42" s="85"/>
      <c r="AD42" s="73" t="str">
        <f t="shared" si="10"/>
        <v/>
      </c>
      <c r="AE42" s="74">
        <f t="shared" si="11"/>
        <v>0</v>
      </c>
      <c r="AF42" s="74">
        <f t="shared" si="12"/>
        <v>0</v>
      </c>
      <c r="AG42" s="74">
        <f t="shared" si="13"/>
        <v>0</v>
      </c>
      <c r="AH42" s="74">
        <f t="shared" si="14"/>
        <v>0</v>
      </c>
      <c r="AI42" s="75">
        <f t="shared" si="3"/>
        <v>0</v>
      </c>
      <c r="AJ42" s="76">
        <f t="shared" si="15"/>
        <v>1</v>
      </c>
      <c r="AK42" s="74">
        <f t="shared" si="16"/>
        <v>0</v>
      </c>
      <c r="AL42" s="77">
        <f t="shared" si="17"/>
        <v>0</v>
      </c>
      <c r="AM42" s="61"/>
      <c r="AN42" s="78">
        <f t="shared" si="18"/>
        <v>0</v>
      </c>
      <c r="AO42" s="76">
        <f t="shared" si="19"/>
        <v>0</v>
      </c>
      <c r="AP42" s="76">
        <f t="shared" si="20"/>
        <v>0</v>
      </c>
      <c r="AQ42" s="76">
        <f t="shared" si="21"/>
        <v>0</v>
      </c>
      <c r="AR42" s="79">
        <f t="shared" si="22"/>
        <v>0</v>
      </c>
      <c r="AT42" s="80">
        <f t="shared" si="4"/>
        <v>0</v>
      </c>
      <c r="AU42" s="76">
        <f t="shared" si="23"/>
        <v>0</v>
      </c>
      <c r="AV42" s="93">
        <f t="shared" si="24"/>
        <v>0</v>
      </c>
      <c r="AW42" s="93">
        <f t="shared" si="25"/>
        <v>0</v>
      </c>
      <c r="AX42" s="76">
        <f t="shared" si="5"/>
        <v>0</v>
      </c>
      <c r="AY42" s="81">
        <f t="shared" si="6"/>
        <v>0</v>
      </c>
      <c r="AZ42" s="82"/>
      <c r="BA42" s="80">
        <f t="shared" si="26"/>
        <v>0</v>
      </c>
      <c r="BB42" s="76">
        <f t="shared" si="27"/>
        <v>0</v>
      </c>
      <c r="BC42" s="76">
        <f t="shared" si="28"/>
        <v>0</v>
      </c>
      <c r="BD42" s="76">
        <f t="shared" si="29"/>
        <v>0</v>
      </c>
      <c r="BE42" s="81">
        <f t="shared" si="30"/>
        <v>0</v>
      </c>
      <c r="BG42" s="74">
        <f t="shared" si="31"/>
        <v>365</v>
      </c>
      <c r="BH42" s="74">
        <f t="shared" si="32"/>
        <v>365</v>
      </c>
      <c r="BI42" s="74">
        <f t="shared" si="33"/>
        <v>365</v>
      </c>
      <c r="BJ42" s="74">
        <f t="shared" si="34"/>
        <v>0</v>
      </c>
      <c r="BL42" s="78">
        <f t="shared" si="35"/>
        <v>0</v>
      </c>
      <c r="BM42" s="74">
        <f t="shared" si="36"/>
        <v>0</v>
      </c>
      <c r="BN42" s="74">
        <f t="shared" si="37"/>
        <v>0</v>
      </c>
      <c r="BO42" s="84">
        <f t="shared" si="38"/>
        <v>0</v>
      </c>
      <c r="CB42" s="11"/>
      <c r="CC42" s="11"/>
      <c r="CD42" s="11"/>
      <c r="CE42" s="11"/>
      <c r="CF42" s="11"/>
    </row>
    <row r="43" spans="1:84" ht="45.75" customHeight="1">
      <c r="A43" s="69"/>
      <c r="B43" s="99"/>
      <c r="C43" s="100"/>
      <c r="D43" s="221"/>
      <c r="E43" s="70"/>
      <c r="F43" s="106"/>
      <c r="G43" s="103" t="str">
        <f t="shared" si="7"/>
        <v/>
      </c>
      <c r="H43" s="230"/>
      <c r="I43" s="104"/>
      <c r="J43" s="102"/>
      <c r="K43" s="107">
        <f t="shared" si="8"/>
        <v>0</v>
      </c>
      <c r="L43" s="102"/>
      <c r="M43" s="104"/>
      <c r="N43" s="105"/>
      <c r="O43" s="102"/>
      <c r="P43" s="107">
        <f t="shared" si="39"/>
        <v>0</v>
      </c>
      <c r="Q43" s="102"/>
      <c r="R43" s="104"/>
      <c r="S43" s="105"/>
      <c r="T43" s="102"/>
      <c r="U43" s="107">
        <f t="shared" si="0"/>
        <v>0</v>
      </c>
      <c r="V43" s="102"/>
      <c r="W43" s="104"/>
      <c r="X43" s="105"/>
      <c r="Y43" s="102"/>
      <c r="Z43" s="108">
        <f t="shared" si="1"/>
        <v>0</v>
      </c>
      <c r="AA43" s="109">
        <f t="shared" si="9"/>
        <v>0</v>
      </c>
      <c r="AB43" s="71" t="str">
        <f t="shared" si="2"/>
        <v/>
      </c>
      <c r="AC43" s="85"/>
      <c r="AD43" s="73" t="str">
        <f t="shared" si="10"/>
        <v/>
      </c>
      <c r="AE43" s="74">
        <f t="shared" si="11"/>
        <v>0</v>
      </c>
      <c r="AF43" s="74">
        <f t="shared" si="12"/>
        <v>0</v>
      </c>
      <c r="AG43" s="74">
        <f t="shared" si="13"/>
        <v>0</v>
      </c>
      <c r="AH43" s="74">
        <f t="shared" si="14"/>
        <v>0</v>
      </c>
      <c r="AI43" s="75">
        <f t="shared" si="3"/>
        <v>0</v>
      </c>
      <c r="AJ43" s="76">
        <f t="shared" si="15"/>
        <v>1</v>
      </c>
      <c r="AK43" s="74">
        <f t="shared" si="16"/>
        <v>0</v>
      </c>
      <c r="AL43" s="77">
        <f t="shared" si="17"/>
        <v>0</v>
      </c>
      <c r="AM43" s="61"/>
      <c r="AN43" s="78">
        <f t="shared" si="18"/>
        <v>0</v>
      </c>
      <c r="AO43" s="76">
        <f t="shared" si="19"/>
        <v>0</v>
      </c>
      <c r="AP43" s="76">
        <f t="shared" si="20"/>
        <v>0</v>
      </c>
      <c r="AQ43" s="76">
        <f t="shared" si="21"/>
        <v>0</v>
      </c>
      <c r="AR43" s="79">
        <f t="shared" si="22"/>
        <v>0</v>
      </c>
      <c r="AT43" s="80">
        <f t="shared" si="4"/>
        <v>0</v>
      </c>
      <c r="AU43" s="76">
        <f t="shared" si="23"/>
        <v>0</v>
      </c>
      <c r="AV43" s="93">
        <f t="shared" si="24"/>
        <v>0</v>
      </c>
      <c r="AW43" s="93">
        <f t="shared" si="25"/>
        <v>0</v>
      </c>
      <c r="AX43" s="76">
        <f t="shared" si="5"/>
        <v>0</v>
      </c>
      <c r="AY43" s="81">
        <f t="shared" si="6"/>
        <v>0</v>
      </c>
      <c r="AZ43" s="82"/>
      <c r="BA43" s="80">
        <f t="shared" si="26"/>
        <v>0</v>
      </c>
      <c r="BB43" s="76">
        <f t="shared" si="27"/>
        <v>0</v>
      </c>
      <c r="BC43" s="76">
        <f t="shared" si="28"/>
        <v>0</v>
      </c>
      <c r="BD43" s="76">
        <f t="shared" si="29"/>
        <v>0</v>
      </c>
      <c r="BE43" s="81">
        <f t="shared" si="30"/>
        <v>0</v>
      </c>
      <c r="BG43" s="74">
        <f t="shared" si="31"/>
        <v>365</v>
      </c>
      <c r="BH43" s="74">
        <f t="shared" si="32"/>
        <v>365</v>
      </c>
      <c r="BI43" s="74">
        <f t="shared" si="33"/>
        <v>365</v>
      </c>
      <c r="BJ43" s="74">
        <f t="shared" si="34"/>
        <v>0</v>
      </c>
      <c r="BL43" s="78">
        <f t="shared" si="35"/>
        <v>0</v>
      </c>
      <c r="BM43" s="74">
        <f t="shared" si="36"/>
        <v>0</v>
      </c>
      <c r="BN43" s="74">
        <f t="shared" si="37"/>
        <v>0</v>
      </c>
      <c r="BO43" s="84">
        <f t="shared" si="38"/>
        <v>0</v>
      </c>
      <c r="CB43" s="11"/>
      <c r="CC43" s="11"/>
      <c r="CD43" s="11"/>
      <c r="CE43" s="11"/>
      <c r="CF43" s="11"/>
    </row>
    <row r="44" spans="1:84" ht="45.75" customHeight="1">
      <c r="A44" s="69"/>
      <c r="B44" s="99"/>
      <c r="C44" s="100"/>
      <c r="D44" s="221"/>
      <c r="E44" s="70"/>
      <c r="F44" s="106"/>
      <c r="G44" s="103" t="str">
        <f t="shared" si="7"/>
        <v/>
      </c>
      <c r="H44" s="230"/>
      <c r="I44" s="104"/>
      <c r="J44" s="102"/>
      <c r="K44" s="107">
        <f t="shared" si="8"/>
        <v>0</v>
      </c>
      <c r="L44" s="102"/>
      <c r="M44" s="104"/>
      <c r="N44" s="105"/>
      <c r="O44" s="102"/>
      <c r="P44" s="107">
        <f t="shared" si="39"/>
        <v>0</v>
      </c>
      <c r="Q44" s="102"/>
      <c r="R44" s="104"/>
      <c r="S44" s="105"/>
      <c r="T44" s="102"/>
      <c r="U44" s="107">
        <f t="shared" si="0"/>
        <v>0</v>
      </c>
      <c r="V44" s="102"/>
      <c r="W44" s="104"/>
      <c r="X44" s="105"/>
      <c r="Y44" s="102"/>
      <c r="Z44" s="108">
        <f t="shared" si="1"/>
        <v>0</v>
      </c>
      <c r="AA44" s="109">
        <f t="shared" si="9"/>
        <v>0</v>
      </c>
      <c r="AB44" s="71" t="str">
        <f t="shared" si="2"/>
        <v/>
      </c>
      <c r="AC44" s="85"/>
      <c r="AD44" s="73" t="str">
        <f t="shared" si="10"/>
        <v/>
      </c>
      <c r="AE44" s="74">
        <f t="shared" si="11"/>
        <v>0</v>
      </c>
      <c r="AF44" s="74">
        <f t="shared" si="12"/>
        <v>0</v>
      </c>
      <c r="AG44" s="74">
        <f t="shared" si="13"/>
        <v>0</v>
      </c>
      <c r="AH44" s="74">
        <f t="shared" si="14"/>
        <v>0</v>
      </c>
      <c r="AI44" s="75">
        <f t="shared" si="3"/>
        <v>0</v>
      </c>
      <c r="AJ44" s="76">
        <f t="shared" si="15"/>
        <v>1</v>
      </c>
      <c r="AK44" s="74">
        <f t="shared" si="16"/>
        <v>0</v>
      </c>
      <c r="AL44" s="77">
        <f t="shared" si="17"/>
        <v>0</v>
      </c>
      <c r="AM44" s="61"/>
      <c r="AN44" s="78">
        <f t="shared" si="18"/>
        <v>0</v>
      </c>
      <c r="AO44" s="76">
        <f t="shared" si="19"/>
        <v>0</v>
      </c>
      <c r="AP44" s="76">
        <f t="shared" si="20"/>
        <v>0</v>
      </c>
      <c r="AQ44" s="76">
        <f t="shared" si="21"/>
        <v>0</v>
      </c>
      <c r="AR44" s="79">
        <f t="shared" si="22"/>
        <v>0</v>
      </c>
      <c r="AT44" s="80">
        <f t="shared" si="4"/>
        <v>0</v>
      </c>
      <c r="AU44" s="76">
        <f t="shared" si="23"/>
        <v>0</v>
      </c>
      <c r="AV44" s="93">
        <f t="shared" si="24"/>
        <v>0</v>
      </c>
      <c r="AW44" s="93">
        <f t="shared" si="25"/>
        <v>0</v>
      </c>
      <c r="AX44" s="76">
        <f t="shared" si="5"/>
        <v>0</v>
      </c>
      <c r="AY44" s="81">
        <f t="shared" si="6"/>
        <v>0</v>
      </c>
      <c r="AZ44" s="82"/>
      <c r="BA44" s="80">
        <f t="shared" si="26"/>
        <v>0</v>
      </c>
      <c r="BB44" s="76">
        <f t="shared" si="27"/>
        <v>0</v>
      </c>
      <c r="BC44" s="76">
        <f t="shared" si="28"/>
        <v>0</v>
      </c>
      <c r="BD44" s="76">
        <f t="shared" si="29"/>
        <v>0</v>
      </c>
      <c r="BE44" s="81">
        <f t="shared" si="30"/>
        <v>0</v>
      </c>
      <c r="BG44" s="74">
        <f t="shared" si="31"/>
        <v>365</v>
      </c>
      <c r="BH44" s="74">
        <f t="shared" si="32"/>
        <v>365</v>
      </c>
      <c r="BI44" s="74">
        <f t="shared" si="33"/>
        <v>365</v>
      </c>
      <c r="BJ44" s="74">
        <f t="shared" si="34"/>
        <v>0</v>
      </c>
      <c r="BL44" s="78">
        <f t="shared" si="35"/>
        <v>0</v>
      </c>
      <c r="BM44" s="74">
        <f t="shared" si="36"/>
        <v>0</v>
      </c>
      <c r="BN44" s="74">
        <f t="shared" si="37"/>
        <v>0</v>
      </c>
      <c r="BO44" s="84">
        <f t="shared" si="38"/>
        <v>0</v>
      </c>
      <c r="CB44" s="11"/>
      <c r="CC44" s="11"/>
      <c r="CD44" s="11"/>
      <c r="CE44" s="11"/>
      <c r="CF44" s="11"/>
    </row>
    <row r="45" spans="1:84" ht="45.75" customHeight="1">
      <c r="A45" s="69"/>
      <c r="B45" s="99"/>
      <c r="C45" s="100"/>
      <c r="D45" s="221"/>
      <c r="E45" s="70"/>
      <c r="F45" s="106"/>
      <c r="G45" s="103" t="str">
        <f t="shared" si="7"/>
        <v/>
      </c>
      <c r="H45" s="230"/>
      <c r="I45" s="104"/>
      <c r="J45" s="102"/>
      <c r="K45" s="107">
        <f t="shared" si="8"/>
        <v>0</v>
      </c>
      <c r="L45" s="102"/>
      <c r="M45" s="104"/>
      <c r="N45" s="105"/>
      <c r="O45" s="102"/>
      <c r="P45" s="107">
        <f t="shared" si="39"/>
        <v>0</v>
      </c>
      <c r="Q45" s="102"/>
      <c r="R45" s="104"/>
      <c r="S45" s="105"/>
      <c r="T45" s="102"/>
      <c r="U45" s="107">
        <f t="shared" si="0"/>
        <v>0</v>
      </c>
      <c r="V45" s="102"/>
      <c r="W45" s="104"/>
      <c r="X45" s="105"/>
      <c r="Y45" s="102"/>
      <c r="Z45" s="108">
        <f t="shared" si="1"/>
        <v>0</v>
      </c>
      <c r="AA45" s="109">
        <f t="shared" si="9"/>
        <v>0</v>
      </c>
      <c r="AB45" s="71" t="str">
        <f t="shared" si="2"/>
        <v/>
      </c>
      <c r="AC45" s="85"/>
      <c r="AD45" s="73" t="str">
        <f t="shared" si="10"/>
        <v/>
      </c>
      <c r="AE45" s="74">
        <f t="shared" si="11"/>
        <v>0</v>
      </c>
      <c r="AF45" s="74">
        <f t="shared" si="12"/>
        <v>0</v>
      </c>
      <c r="AG45" s="74">
        <f t="shared" si="13"/>
        <v>0</v>
      </c>
      <c r="AH45" s="74">
        <f t="shared" si="14"/>
        <v>0</v>
      </c>
      <c r="AI45" s="75">
        <f t="shared" si="3"/>
        <v>0</v>
      </c>
      <c r="AJ45" s="76">
        <f t="shared" si="15"/>
        <v>1</v>
      </c>
      <c r="AK45" s="74">
        <f t="shared" si="16"/>
        <v>0</v>
      </c>
      <c r="AL45" s="77">
        <f t="shared" si="17"/>
        <v>0</v>
      </c>
      <c r="AM45" s="61"/>
      <c r="AN45" s="78">
        <f t="shared" si="18"/>
        <v>0</v>
      </c>
      <c r="AO45" s="76">
        <f t="shared" si="19"/>
        <v>0</v>
      </c>
      <c r="AP45" s="76">
        <f t="shared" si="20"/>
        <v>0</v>
      </c>
      <c r="AQ45" s="76">
        <f t="shared" si="21"/>
        <v>0</v>
      </c>
      <c r="AR45" s="79">
        <f t="shared" si="22"/>
        <v>0</v>
      </c>
      <c r="AT45" s="80">
        <f t="shared" si="4"/>
        <v>0</v>
      </c>
      <c r="AU45" s="76">
        <f t="shared" si="23"/>
        <v>0</v>
      </c>
      <c r="AV45" s="93">
        <f t="shared" si="24"/>
        <v>0</v>
      </c>
      <c r="AW45" s="93">
        <f t="shared" si="25"/>
        <v>0</v>
      </c>
      <c r="AX45" s="76">
        <f t="shared" si="5"/>
        <v>0</v>
      </c>
      <c r="AY45" s="81">
        <f t="shared" si="6"/>
        <v>0</v>
      </c>
      <c r="AZ45" s="82"/>
      <c r="BA45" s="80">
        <f t="shared" si="26"/>
        <v>0</v>
      </c>
      <c r="BB45" s="76">
        <f t="shared" si="27"/>
        <v>0</v>
      </c>
      <c r="BC45" s="76">
        <f t="shared" si="28"/>
        <v>0</v>
      </c>
      <c r="BD45" s="76">
        <f t="shared" si="29"/>
        <v>0</v>
      </c>
      <c r="BE45" s="81">
        <f t="shared" si="30"/>
        <v>0</v>
      </c>
      <c r="BG45" s="74">
        <f t="shared" si="31"/>
        <v>365</v>
      </c>
      <c r="BH45" s="74">
        <f t="shared" si="32"/>
        <v>365</v>
      </c>
      <c r="BI45" s="74">
        <f t="shared" si="33"/>
        <v>365</v>
      </c>
      <c r="BJ45" s="74">
        <f t="shared" si="34"/>
        <v>0</v>
      </c>
      <c r="BL45" s="78">
        <f t="shared" si="35"/>
        <v>0</v>
      </c>
      <c r="BM45" s="74">
        <f t="shared" si="36"/>
        <v>0</v>
      </c>
      <c r="BN45" s="74">
        <f t="shared" si="37"/>
        <v>0</v>
      </c>
      <c r="BO45" s="84">
        <f t="shared" si="38"/>
        <v>0</v>
      </c>
      <c r="CB45" s="11"/>
      <c r="CC45" s="11"/>
      <c r="CD45" s="11"/>
      <c r="CE45" s="11"/>
      <c r="CF45" s="11"/>
    </row>
    <row r="46" spans="1:84" ht="45.75" customHeight="1">
      <c r="A46" s="69"/>
      <c r="B46" s="99"/>
      <c r="C46" s="100"/>
      <c r="D46" s="221"/>
      <c r="E46" s="70"/>
      <c r="F46" s="106"/>
      <c r="G46" s="103" t="str">
        <f t="shared" si="7"/>
        <v/>
      </c>
      <c r="H46" s="230"/>
      <c r="I46" s="104"/>
      <c r="J46" s="102"/>
      <c r="K46" s="107">
        <f t="shared" si="8"/>
        <v>0</v>
      </c>
      <c r="L46" s="102"/>
      <c r="M46" s="104"/>
      <c r="N46" s="105"/>
      <c r="O46" s="102"/>
      <c r="P46" s="107">
        <f t="shared" si="39"/>
        <v>0</v>
      </c>
      <c r="Q46" s="102"/>
      <c r="R46" s="104"/>
      <c r="S46" s="105"/>
      <c r="T46" s="102"/>
      <c r="U46" s="107">
        <f t="shared" si="0"/>
        <v>0</v>
      </c>
      <c r="V46" s="102"/>
      <c r="W46" s="104"/>
      <c r="X46" s="105"/>
      <c r="Y46" s="102"/>
      <c r="Z46" s="108">
        <f t="shared" si="1"/>
        <v>0</v>
      </c>
      <c r="AA46" s="109">
        <f t="shared" si="9"/>
        <v>0</v>
      </c>
      <c r="AB46" s="71" t="str">
        <f t="shared" si="2"/>
        <v/>
      </c>
      <c r="AC46" s="85"/>
      <c r="AD46" s="73" t="str">
        <f t="shared" si="10"/>
        <v/>
      </c>
      <c r="AE46" s="74">
        <f t="shared" si="11"/>
        <v>0</v>
      </c>
      <c r="AF46" s="74">
        <f t="shared" si="12"/>
        <v>0</v>
      </c>
      <c r="AG46" s="74">
        <f t="shared" si="13"/>
        <v>0</v>
      </c>
      <c r="AH46" s="74">
        <f t="shared" si="14"/>
        <v>0</v>
      </c>
      <c r="AI46" s="75">
        <f t="shared" si="3"/>
        <v>0</v>
      </c>
      <c r="AJ46" s="76">
        <f t="shared" si="15"/>
        <v>1</v>
      </c>
      <c r="AK46" s="74">
        <f t="shared" si="16"/>
        <v>0</v>
      </c>
      <c r="AL46" s="77">
        <f t="shared" si="17"/>
        <v>0</v>
      </c>
      <c r="AM46" s="61"/>
      <c r="AN46" s="78">
        <f t="shared" si="18"/>
        <v>0</v>
      </c>
      <c r="AO46" s="76">
        <f t="shared" si="19"/>
        <v>0</v>
      </c>
      <c r="AP46" s="76">
        <f t="shared" si="20"/>
        <v>0</v>
      </c>
      <c r="AQ46" s="76">
        <f t="shared" si="21"/>
        <v>0</v>
      </c>
      <c r="AR46" s="79">
        <f t="shared" si="22"/>
        <v>0</v>
      </c>
      <c r="AT46" s="80">
        <f t="shared" si="4"/>
        <v>0</v>
      </c>
      <c r="AU46" s="76">
        <f t="shared" si="23"/>
        <v>0</v>
      </c>
      <c r="AV46" s="93">
        <f t="shared" si="24"/>
        <v>0</v>
      </c>
      <c r="AW46" s="93">
        <f t="shared" si="25"/>
        <v>0</v>
      </c>
      <c r="AX46" s="76">
        <f t="shared" si="5"/>
        <v>0</v>
      </c>
      <c r="AY46" s="81">
        <f t="shared" si="6"/>
        <v>0</v>
      </c>
      <c r="AZ46" s="82"/>
      <c r="BA46" s="80">
        <f t="shared" si="26"/>
        <v>0</v>
      </c>
      <c r="BB46" s="76">
        <f t="shared" si="27"/>
        <v>0</v>
      </c>
      <c r="BC46" s="76">
        <f t="shared" si="28"/>
        <v>0</v>
      </c>
      <c r="BD46" s="76">
        <f t="shared" si="29"/>
        <v>0</v>
      </c>
      <c r="BE46" s="81">
        <f t="shared" si="30"/>
        <v>0</v>
      </c>
      <c r="BG46" s="74">
        <f t="shared" si="31"/>
        <v>365</v>
      </c>
      <c r="BH46" s="74">
        <f t="shared" si="32"/>
        <v>365</v>
      </c>
      <c r="BI46" s="74">
        <f t="shared" si="33"/>
        <v>365</v>
      </c>
      <c r="BJ46" s="74">
        <f t="shared" si="34"/>
        <v>0</v>
      </c>
      <c r="BL46" s="78">
        <f t="shared" si="35"/>
        <v>0</v>
      </c>
      <c r="BM46" s="74">
        <f t="shared" si="36"/>
        <v>0</v>
      </c>
      <c r="BN46" s="74">
        <f t="shared" si="37"/>
        <v>0</v>
      </c>
      <c r="BO46" s="84">
        <f t="shared" si="38"/>
        <v>0</v>
      </c>
      <c r="CB46" s="11"/>
      <c r="CC46" s="11"/>
      <c r="CD46" s="11"/>
      <c r="CE46" s="11"/>
      <c r="CF46" s="11"/>
    </row>
    <row r="47" spans="1:84" ht="45.75" customHeight="1">
      <c r="A47" s="69"/>
      <c r="B47" s="99"/>
      <c r="C47" s="100"/>
      <c r="D47" s="221"/>
      <c r="E47" s="70"/>
      <c r="F47" s="106"/>
      <c r="G47" s="103" t="str">
        <f t="shared" si="7"/>
        <v/>
      </c>
      <c r="H47" s="230"/>
      <c r="I47" s="104"/>
      <c r="J47" s="102"/>
      <c r="K47" s="107">
        <f t="shared" si="8"/>
        <v>0</v>
      </c>
      <c r="L47" s="102"/>
      <c r="M47" s="104"/>
      <c r="N47" s="105"/>
      <c r="O47" s="102"/>
      <c r="P47" s="107">
        <f t="shared" si="39"/>
        <v>0</v>
      </c>
      <c r="Q47" s="102"/>
      <c r="R47" s="104"/>
      <c r="S47" s="105"/>
      <c r="T47" s="102"/>
      <c r="U47" s="107">
        <f t="shared" si="0"/>
        <v>0</v>
      </c>
      <c r="V47" s="102"/>
      <c r="W47" s="104"/>
      <c r="X47" s="105"/>
      <c r="Y47" s="102"/>
      <c r="Z47" s="108">
        <f t="shared" si="1"/>
        <v>0</v>
      </c>
      <c r="AA47" s="109">
        <f t="shared" si="9"/>
        <v>0</v>
      </c>
      <c r="AB47" s="71" t="str">
        <f t="shared" si="2"/>
        <v/>
      </c>
      <c r="AC47" s="85"/>
      <c r="AD47" s="73" t="str">
        <f t="shared" si="10"/>
        <v/>
      </c>
      <c r="AE47" s="74">
        <f t="shared" si="11"/>
        <v>0</v>
      </c>
      <c r="AF47" s="74">
        <f t="shared" si="12"/>
        <v>0</v>
      </c>
      <c r="AG47" s="74">
        <f t="shared" si="13"/>
        <v>0</v>
      </c>
      <c r="AH47" s="74">
        <f t="shared" si="14"/>
        <v>0</v>
      </c>
      <c r="AI47" s="75">
        <f t="shared" si="3"/>
        <v>0</v>
      </c>
      <c r="AJ47" s="76">
        <f t="shared" si="15"/>
        <v>1</v>
      </c>
      <c r="AK47" s="74">
        <f t="shared" si="16"/>
        <v>0</v>
      </c>
      <c r="AL47" s="77">
        <f t="shared" si="17"/>
        <v>0</v>
      </c>
      <c r="AM47" s="61"/>
      <c r="AN47" s="78">
        <f t="shared" si="18"/>
        <v>0</v>
      </c>
      <c r="AO47" s="76">
        <f t="shared" si="19"/>
        <v>0</v>
      </c>
      <c r="AP47" s="76">
        <f t="shared" si="20"/>
        <v>0</v>
      </c>
      <c r="AQ47" s="76">
        <f t="shared" si="21"/>
        <v>0</v>
      </c>
      <c r="AR47" s="79">
        <f t="shared" si="22"/>
        <v>0</v>
      </c>
      <c r="AT47" s="80">
        <f t="shared" si="4"/>
        <v>0</v>
      </c>
      <c r="AU47" s="76">
        <f t="shared" si="23"/>
        <v>0</v>
      </c>
      <c r="AV47" s="93">
        <f t="shared" si="24"/>
        <v>0</v>
      </c>
      <c r="AW47" s="93">
        <f t="shared" si="25"/>
        <v>0</v>
      </c>
      <c r="AX47" s="76">
        <f t="shared" si="5"/>
        <v>0</v>
      </c>
      <c r="AY47" s="81">
        <f t="shared" si="6"/>
        <v>0</v>
      </c>
      <c r="AZ47" s="82"/>
      <c r="BA47" s="80">
        <f t="shared" si="26"/>
        <v>0</v>
      </c>
      <c r="BB47" s="76">
        <f t="shared" si="27"/>
        <v>0</v>
      </c>
      <c r="BC47" s="76">
        <f t="shared" si="28"/>
        <v>0</v>
      </c>
      <c r="BD47" s="76">
        <f t="shared" si="29"/>
        <v>0</v>
      </c>
      <c r="BE47" s="81">
        <f t="shared" si="30"/>
        <v>0</v>
      </c>
      <c r="BG47" s="74">
        <f t="shared" si="31"/>
        <v>365</v>
      </c>
      <c r="BH47" s="74">
        <f t="shared" si="32"/>
        <v>365</v>
      </c>
      <c r="BI47" s="74">
        <f t="shared" si="33"/>
        <v>365</v>
      </c>
      <c r="BJ47" s="74">
        <f t="shared" si="34"/>
        <v>0</v>
      </c>
      <c r="BL47" s="78">
        <f t="shared" si="35"/>
        <v>0</v>
      </c>
      <c r="BM47" s="74">
        <f t="shared" si="36"/>
        <v>0</v>
      </c>
      <c r="BN47" s="74">
        <f t="shared" si="37"/>
        <v>0</v>
      </c>
      <c r="BO47" s="84">
        <f t="shared" si="38"/>
        <v>0</v>
      </c>
      <c r="CB47" s="11"/>
      <c r="CC47" s="11"/>
      <c r="CD47" s="11"/>
      <c r="CE47" s="11"/>
      <c r="CF47" s="11"/>
    </row>
    <row r="48" spans="1:84" ht="45.75" customHeight="1">
      <c r="A48" s="69"/>
      <c r="B48" s="99"/>
      <c r="C48" s="100"/>
      <c r="D48" s="221"/>
      <c r="E48" s="70"/>
      <c r="F48" s="106"/>
      <c r="G48" s="103" t="str">
        <f t="shared" si="7"/>
        <v/>
      </c>
      <c r="H48" s="230"/>
      <c r="I48" s="104"/>
      <c r="J48" s="102"/>
      <c r="K48" s="107">
        <f t="shared" si="8"/>
        <v>0</v>
      </c>
      <c r="L48" s="102"/>
      <c r="M48" s="104"/>
      <c r="N48" s="105"/>
      <c r="O48" s="102"/>
      <c r="P48" s="107">
        <f t="shared" si="39"/>
        <v>0</v>
      </c>
      <c r="Q48" s="102"/>
      <c r="R48" s="104"/>
      <c r="S48" s="105"/>
      <c r="T48" s="102"/>
      <c r="U48" s="107">
        <f t="shared" si="0"/>
        <v>0</v>
      </c>
      <c r="V48" s="102"/>
      <c r="W48" s="104"/>
      <c r="X48" s="105"/>
      <c r="Y48" s="102"/>
      <c r="Z48" s="108">
        <f t="shared" si="1"/>
        <v>0</v>
      </c>
      <c r="AA48" s="109">
        <f t="shared" si="9"/>
        <v>0</v>
      </c>
      <c r="AB48" s="71" t="str">
        <f t="shared" si="2"/>
        <v/>
      </c>
      <c r="AC48" s="85"/>
      <c r="AD48" s="73" t="str">
        <f t="shared" si="10"/>
        <v/>
      </c>
      <c r="AE48" s="74">
        <f t="shared" si="11"/>
        <v>0</v>
      </c>
      <c r="AF48" s="74">
        <f t="shared" si="12"/>
        <v>0</v>
      </c>
      <c r="AG48" s="74">
        <f t="shared" si="13"/>
        <v>0</v>
      </c>
      <c r="AH48" s="74">
        <f t="shared" si="14"/>
        <v>0</v>
      </c>
      <c r="AI48" s="75">
        <f t="shared" si="3"/>
        <v>0</v>
      </c>
      <c r="AJ48" s="76">
        <f t="shared" si="15"/>
        <v>1</v>
      </c>
      <c r="AK48" s="74">
        <f t="shared" si="16"/>
        <v>0</v>
      </c>
      <c r="AL48" s="77">
        <f t="shared" si="17"/>
        <v>0</v>
      </c>
      <c r="AM48" s="61"/>
      <c r="AN48" s="78">
        <f t="shared" si="18"/>
        <v>0</v>
      </c>
      <c r="AO48" s="76">
        <f t="shared" si="19"/>
        <v>0</v>
      </c>
      <c r="AP48" s="76">
        <f t="shared" si="20"/>
        <v>0</v>
      </c>
      <c r="AQ48" s="76">
        <f t="shared" si="21"/>
        <v>0</v>
      </c>
      <c r="AR48" s="79">
        <f t="shared" si="22"/>
        <v>0</v>
      </c>
      <c r="AT48" s="80">
        <f t="shared" si="4"/>
        <v>0</v>
      </c>
      <c r="AU48" s="76">
        <f t="shared" si="23"/>
        <v>0</v>
      </c>
      <c r="AV48" s="93">
        <f t="shared" si="24"/>
        <v>0</v>
      </c>
      <c r="AW48" s="93">
        <f t="shared" si="25"/>
        <v>0</v>
      </c>
      <c r="AX48" s="76">
        <f t="shared" si="5"/>
        <v>0</v>
      </c>
      <c r="AY48" s="81">
        <f t="shared" si="6"/>
        <v>0</v>
      </c>
      <c r="AZ48" s="82"/>
      <c r="BA48" s="80">
        <f t="shared" si="26"/>
        <v>0</v>
      </c>
      <c r="BB48" s="76">
        <f t="shared" si="27"/>
        <v>0</v>
      </c>
      <c r="BC48" s="76">
        <f t="shared" si="28"/>
        <v>0</v>
      </c>
      <c r="BD48" s="76">
        <f t="shared" si="29"/>
        <v>0</v>
      </c>
      <c r="BE48" s="81">
        <f t="shared" si="30"/>
        <v>0</v>
      </c>
      <c r="BG48" s="74">
        <f t="shared" si="31"/>
        <v>365</v>
      </c>
      <c r="BH48" s="74">
        <f t="shared" si="32"/>
        <v>365</v>
      </c>
      <c r="BI48" s="74">
        <f t="shared" si="33"/>
        <v>365</v>
      </c>
      <c r="BJ48" s="74">
        <f t="shared" si="34"/>
        <v>0</v>
      </c>
      <c r="BL48" s="78">
        <f t="shared" si="35"/>
        <v>0</v>
      </c>
      <c r="BM48" s="74">
        <f t="shared" si="36"/>
        <v>0</v>
      </c>
      <c r="BN48" s="74">
        <f t="shared" si="37"/>
        <v>0</v>
      </c>
      <c r="BO48" s="84">
        <f t="shared" si="38"/>
        <v>0</v>
      </c>
      <c r="CB48" s="11"/>
      <c r="CC48" s="11"/>
      <c r="CD48" s="11"/>
      <c r="CE48" s="11"/>
      <c r="CF48" s="11"/>
    </row>
    <row r="49" spans="1:84" ht="45.75" customHeight="1">
      <c r="A49" s="69"/>
      <c r="B49" s="99"/>
      <c r="C49" s="100"/>
      <c r="D49" s="221"/>
      <c r="E49" s="70"/>
      <c r="F49" s="106"/>
      <c r="G49" s="103" t="str">
        <f t="shared" si="7"/>
        <v/>
      </c>
      <c r="H49" s="230"/>
      <c r="I49" s="104"/>
      <c r="J49" s="102"/>
      <c r="K49" s="107">
        <f t="shared" si="8"/>
        <v>0</v>
      </c>
      <c r="L49" s="102"/>
      <c r="M49" s="104"/>
      <c r="N49" s="105"/>
      <c r="O49" s="102"/>
      <c r="P49" s="107">
        <f t="shared" si="39"/>
        <v>0</v>
      </c>
      <c r="Q49" s="102"/>
      <c r="R49" s="104"/>
      <c r="S49" s="105"/>
      <c r="T49" s="102"/>
      <c r="U49" s="107">
        <f t="shared" si="0"/>
        <v>0</v>
      </c>
      <c r="V49" s="102"/>
      <c r="W49" s="104"/>
      <c r="X49" s="105"/>
      <c r="Y49" s="102"/>
      <c r="Z49" s="108">
        <f t="shared" si="1"/>
        <v>0</v>
      </c>
      <c r="AA49" s="109">
        <f t="shared" si="9"/>
        <v>0</v>
      </c>
      <c r="AB49" s="71" t="str">
        <f t="shared" si="2"/>
        <v/>
      </c>
      <c r="AC49" s="85"/>
      <c r="AD49" s="73" t="str">
        <f t="shared" si="10"/>
        <v/>
      </c>
      <c r="AE49" s="74">
        <f t="shared" si="11"/>
        <v>0</v>
      </c>
      <c r="AF49" s="74">
        <f t="shared" si="12"/>
        <v>0</v>
      </c>
      <c r="AG49" s="74">
        <f t="shared" si="13"/>
        <v>0</v>
      </c>
      <c r="AH49" s="74">
        <f t="shared" si="14"/>
        <v>0</v>
      </c>
      <c r="AI49" s="75">
        <f t="shared" si="3"/>
        <v>0</v>
      </c>
      <c r="AJ49" s="76">
        <f t="shared" si="15"/>
        <v>1</v>
      </c>
      <c r="AK49" s="74">
        <f t="shared" si="16"/>
        <v>0</v>
      </c>
      <c r="AL49" s="77">
        <f t="shared" si="17"/>
        <v>0</v>
      </c>
      <c r="AM49" s="61"/>
      <c r="AN49" s="78">
        <f t="shared" si="18"/>
        <v>0</v>
      </c>
      <c r="AO49" s="76">
        <f t="shared" si="19"/>
        <v>0</v>
      </c>
      <c r="AP49" s="76">
        <f t="shared" si="20"/>
        <v>0</v>
      </c>
      <c r="AQ49" s="76">
        <f t="shared" si="21"/>
        <v>0</v>
      </c>
      <c r="AR49" s="79">
        <f t="shared" si="22"/>
        <v>0</v>
      </c>
      <c r="AT49" s="80">
        <f t="shared" si="4"/>
        <v>0</v>
      </c>
      <c r="AU49" s="76">
        <f t="shared" si="23"/>
        <v>0</v>
      </c>
      <c r="AV49" s="93">
        <f t="shared" si="24"/>
        <v>0</v>
      </c>
      <c r="AW49" s="93">
        <f t="shared" si="25"/>
        <v>0</v>
      </c>
      <c r="AX49" s="76">
        <f t="shared" si="5"/>
        <v>0</v>
      </c>
      <c r="AY49" s="81">
        <f t="shared" si="6"/>
        <v>0</v>
      </c>
      <c r="AZ49" s="82"/>
      <c r="BA49" s="80">
        <f t="shared" si="26"/>
        <v>0</v>
      </c>
      <c r="BB49" s="76">
        <f t="shared" si="27"/>
        <v>0</v>
      </c>
      <c r="BC49" s="76">
        <f t="shared" si="28"/>
        <v>0</v>
      </c>
      <c r="BD49" s="76">
        <f t="shared" si="29"/>
        <v>0</v>
      </c>
      <c r="BE49" s="81">
        <f t="shared" si="30"/>
        <v>0</v>
      </c>
      <c r="BG49" s="74">
        <f t="shared" si="31"/>
        <v>365</v>
      </c>
      <c r="BH49" s="74">
        <f t="shared" si="32"/>
        <v>365</v>
      </c>
      <c r="BI49" s="74">
        <f t="shared" si="33"/>
        <v>365</v>
      </c>
      <c r="BJ49" s="74">
        <f t="shared" si="34"/>
        <v>0</v>
      </c>
      <c r="BL49" s="78">
        <f t="shared" si="35"/>
        <v>0</v>
      </c>
      <c r="BM49" s="74">
        <f t="shared" si="36"/>
        <v>0</v>
      </c>
      <c r="BN49" s="74">
        <f t="shared" si="37"/>
        <v>0</v>
      </c>
      <c r="BO49" s="84">
        <f t="shared" si="38"/>
        <v>0</v>
      </c>
      <c r="CB49" s="11"/>
      <c r="CC49" s="11"/>
      <c r="CD49" s="11"/>
      <c r="CE49" s="11"/>
      <c r="CF49" s="11"/>
    </row>
    <row r="50" spans="1:84" ht="45.75" customHeight="1">
      <c r="A50" s="69"/>
      <c r="B50" s="99"/>
      <c r="C50" s="100"/>
      <c r="D50" s="221"/>
      <c r="E50" s="70"/>
      <c r="F50" s="106"/>
      <c r="G50" s="103" t="str">
        <f t="shared" si="7"/>
        <v/>
      </c>
      <c r="H50" s="230"/>
      <c r="I50" s="104"/>
      <c r="J50" s="102"/>
      <c r="K50" s="107">
        <f t="shared" si="8"/>
        <v>0</v>
      </c>
      <c r="L50" s="102"/>
      <c r="M50" s="104"/>
      <c r="N50" s="105"/>
      <c r="O50" s="102"/>
      <c r="P50" s="107">
        <f t="shared" si="39"/>
        <v>0</v>
      </c>
      <c r="Q50" s="102"/>
      <c r="R50" s="104"/>
      <c r="S50" s="105"/>
      <c r="T50" s="102"/>
      <c r="U50" s="107">
        <f t="shared" si="0"/>
        <v>0</v>
      </c>
      <c r="V50" s="102"/>
      <c r="W50" s="104"/>
      <c r="X50" s="105"/>
      <c r="Y50" s="102"/>
      <c r="Z50" s="108">
        <f t="shared" si="1"/>
        <v>0</v>
      </c>
      <c r="AA50" s="109">
        <f t="shared" si="9"/>
        <v>0</v>
      </c>
      <c r="AB50" s="71" t="str">
        <f t="shared" si="2"/>
        <v/>
      </c>
      <c r="AC50" s="85"/>
      <c r="AD50" s="73" t="str">
        <f t="shared" si="10"/>
        <v/>
      </c>
      <c r="AE50" s="74">
        <f t="shared" si="11"/>
        <v>0</v>
      </c>
      <c r="AF50" s="74">
        <f t="shared" si="12"/>
        <v>0</v>
      </c>
      <c r="AG50" s="74">
        <f t="shared" si="13"/>
        <v>0</v>
      </c>
      <c r="AH50" s="74">
        <f t="shared" si="14"/>
        <v>0</v>
      </c>
      <c r="AI50" s="75">
        <f t="shared" si="3"/>
        <v>0</v>
      </c>
      <c r="AJ50" s="76">
        <f t="shared" si="15"/>
        <v>1</v>
      </c>
      <c r="AK50" s="74">
        <f t="shared" si="16"/>
        <v>0</v>
      </c>
      <c r="AL50" s="77">
        <f t="shared" si="17"/>
        <v>0</v>
      </c>
      <c r="AM50" s="61"/>
      <c r="AN50" s="78">
        <f t="shared" si="18"/>
        <v>0</v>
      </c>
      <c r="AO50" s="76">
        <f t="shared" si="19"/>
        <v>0</v>
      </c>
      <c r="AP50" s="76">
        <f t="shared" si="20"/>
        <v>0</v>
      </c>
      <c r="AQ50" s="76">
        <f t="shared" si="21"/>
        <v>0</v>
      </c>
      <c r="AR50" s="79">
        <f t="shared" si="22"/>
        <v>0</v>
      </c>
      <c r="AT50" s="80">
        <f t="shared" si="4"/>
        <v>0</v>
      </c>
      <c r="AU50" s="76">
        <f t="shared" si="23"/>
        <v>0</v>
      </c>
      <c r="AV50" s="93">
        <f t="shared" si="24"/>
        <v>0</v>
      </c>
      <c r="AW50" s="93">
        <f t="shared" si="25"/>
        <v>0</v>
      </c>
      <c r="AX50" s="76">
        <f t="shared" si="5"/>
        <v>0</v>
      </c>
      <c r="AY50" s="81">
        <f t="shared" si="6"/>
        <v>0</v>
      </c>
      <c r="AZ50" s="82"/>
      <c r="BA50" s="80">
        <f t="shared" si="26"/>
        <v>0</v>
      </c>
      <c r="BB50" s="76">
        <f t="shared" si="27"/>
        <v>0</v>
      </c>
      <c r="BC50" s="76">
        <f t="shared" si="28"/>
        <v>0</v>
      </c>
      <c r="BD50" s="76">
        <f t="shared" si="29"/>
        <v>0</v>
      </c>
      <c r="BE50" s="81">
        <f t="shared" si="30"/>
        <v>0</v>
      </c>
      <c r="BG50" s="74">
        <f t="shared" si="31"/>
        <v>365</v>
      </c>
      <c r="BH50" s="74">
        <f t="shared" si="32"/>
        <v>365</v>
      </c>
      <c r="BI50" s="74">
        <f t="shared" si="33"/>
        <v>365</v>
      </c>
      <c r="BJ50" s="74">
        <f t="shared" si="34"/>
        <v>0</v>
      </c>
      <c r="BL50" s="78">
        <f t="shared" si="35"/>
        <v>0</v>
      </c>
      <c r="BM50" s="74">
        <f t="shared" si="36"/>
        <v>0</v>
      </c>
      <c r="BN50" s="74">
        <f t="shared" si="37"/>
        <v>0</v>
      </c>
      <c r="BO50" s="84">
        <f t="shared" si="38"/>
        <v>0</v>
      </c>
      <c r="CB50" s="11"/>
      <c r="CC50" s="11"/>
      <c r="CD50" s="11"/>
      <c r="CE50" s="11"/>
      <c r="CF50" s="11"/>
    </row>
    <row r="51" spans="1:84" ht="45.75" customHeight="1">
      <c r="A51" s="69"/>
      <c r="B51" s="99"/>
      <c r="C51" s="100"/>
      <c r="D51" s="221"/>
      <c r="E51" s="70"/>
      <c r="F51" s="106"/>
      <c r="G51" s="103" t="str">
        <f t="shared" si="7"/>
        <v/>
      </c>
      <c r="H51" s="230"/>
      <c r="I51" s="104"/>
      <c r="J51" s="102"/>
      <c r="K51" s="107">
        <f t="shared" si="8"/>
        <v>0</v>
      </c>
      <c r="L51" s="102"/>
      <c r="M51" s="104"/>
      <c r="N51" s="105"/>
      <c r="O51" s="102"/>
      <c r="P51" s="107">
        <f t="shared" si="39"/>
        <v>0</v>
      </c>
      <c r="Q51" s="102"/>
      <c r="R51" s="104"/>
      <c r="S51" s="105"/>
      <c r="T51" s="102"/>
      <c r="U51" s="107">
        <f t="shared" si="0"/>
        <v>0</v>
      </c>
      <c r="V51" s="102"/>
      <c r="W51" s="104"/>
      <c r="X51" s="105"/>
      <c r="Y51" s="102"/>
      <c r="Z51" s="108">
        <f t="shared" si="1"/>
        <v>0</v>
      </c>
      <c r="AA51" s="109">
        <f t="shared" si="9"/>
        <v>0</v>
      </c>
      <c r="AB51" s="71" t="str">
        <f t="shared" si="2"/>
        <v/>
      </c>
      <c r="AC51" s="85"/>
      <c r="AD51" s="73" t="str">
        <f t="shared" si="10"/>
        <v/>
      </c>
      <c r="AE51" s="74">
        <f t="shared" si="11"/>
        <v>0</v>
      </c>
      <c r="AF51" s="74">
        <f t="shared" si="12"/>
        <v>0</v>
      </c>
      <c r="AG51" s="74">
        <f t="shared" si="13"/>
        <v>0</v>
      </c>
      <c r="AH51" s="74">
        <f t="shared" si="14"/>
        <v>0</v>
      </c>
      <c r="AI51" s="75">
        <f t="shared" si="3"/>
        <v>0</v>
      </c>
      <c r="AJ51" s="76">
        <f t="shared" si="15"/>
        <v>1</v>
      </c>
      <c r="AK51" s="74">
        <f t="shared" si="16"/>
        <v>0</v>
      </c>
      <c r="AL51" s="77">
        <f t="shared" si="17"/>
        <v>0</v>
      </c>
      <c r="AM51" s="61"/>
      <c r="AN51" s="78">
        <f t="shared" si="18"/>
        <v>0</v>
      </c>
      <c r="AO51" s="76">
        <f t="shared" si="19"/>
        <v>0</v>
      </c>
      <c r="AP51" s="76">
        <f t="shared" si="20"/>
        <v>0</v>
      </c>
      <c r="AQ51" s="76">
        <f t="shared" si="21"/>
        <v>0</v>
      </c>
      <c r="AR51" s="79">
        <f t="shared" si="22"/>
        <v>0</v>
      </c>
      <c r="AT51" s="80">
        <f t="shared" si="4"/>
        <v>0</v>
      </c>
      <c r="AU51" s="76">
        <f t="shared" si="23"/>
        <v>0</v>
      </c>
      <c r="AV51" s="93">
        <f t="shared" si="24"/>
        <v>0</v>
      </c>
      <c r="AW51" s="93">
        <f t="shared" si="25"/>
        <v>0</v>
      </c>
      <c r="AX51" s="76">
        <f t="shared" si="5"/>
        <v>0</v>
      </c>
      <c r="AY51" s="81">
        <f t="shared" si="6"/>
        <v>0</v>
      </c>
      <c r="AZ51" s="82"/>
      <c r="BA51" s="80">
        <f t="shared" si="26"/>
        <v>0</v>
      </c>
      <c r="BB51" s="76">
        <f t="shared" si="27"/>
        <v>0</v>
      </c>
      <c r="BC51" s="76">
        <f t="shared" si="28"/>
        <v>0</v>
      </c>
      <c r="BD51" s="76">
        <f t="shared" si="29"/>
        <v>0</v>
      </c>
      <c r="BE51" s="81">
        <f t="shared" si="30"/>
        <v>0</v>
      </c>
      <c r="BG51" s="74">
        <f t="shared" si="31"/>
        <v>365</v>
      </c>
      <c r="BH51" s="74">
        <f t="shared" si="32"/>
        <v>365</v>
      </c>
      <c r="BI51" s="74">
        <f t="shared" si="33"/>
        <v>365</v>
      </c>
      <c r="BJ51" s="74">
        <f t="shared" si="34"/>
        <v>0</v>
      </c>
      <c r="BL51" s="78">
        <f t="shared" si="35"/>
        <v>0</v>
      </c>
      <c r="BM51" s="74">
        <f t="shared" si="36"/>
        <v>0</v>
      </c>
      <c r="BN51" s="74">
        <f t="shared" si="37"/>
        <v>0</v>
      </c>
      <c r="BO51" s="84">
        <f t="shared" si="38"/>
        <v>0</v>
      </c>
      <c r="CB51" s="11"/>
      <c r="CC51" s="11"/>
      <c r="CD51" s="11"/>
      <c r="CE51" s="11"/>
      <c r="CF51" s="11"/>
    </row>
    <row r="52" spans="1:84" ht="45.75" customHeight="1">
      <c r="A52" s="69"/>
      <c r="B52" s="99"/>
      <c r="C52" s="100"/>
      <c r="D52" s="221"/>
      <c r="E52" s="70"/>
      <c r="F52" s="106"/>
      <c r="G52" s="103" t="str">
        <f t="shared" si="7"/>
        <v/>
      </c>
      <c r="H52" s="230"/>
      <c r="I52" s="104"/>
      <c r="J52" s="102"/>
      <c r="K52" s="107">
        <f t="shared" si="8"/>
        <v>0</v>
      </c>
      <c r="L52" s="102"/>
      <c r="M52" s="104"/>
      <c r="N52" s="105"/>
      <c r="O52" s="102"/>
      <c r="P52" s="107">
        <f t="shared" si="39"/>
        <v>0</v>
      </c>
      <c r="Q52" s="102"/>
      <c r="R52" s="104"/>
      <c r="S52" s="105"/>
      <c r="T52" s="102"/>
      <c r="U52" s="107">
        <f t="shared" si="0"/>
        <v>0</v>
      </c>
      <c r="V52" s="102"/>
      <c r="W52" s="104"/>
      <c r="X52" s="105"/>
      <c r="Y52" s="102"/>
      <c r="Z52" s="108">
        <f t="shared" si="1"/>
        <v>0</v>
      </c>
      <c r="AA52" s="109">
        <f t="shared" si="9"/>
        <v>0</v>
      </c>
      <c r="AB52" s="71" t="str">
        <f t="shared" si="2"/>
        <v/>
      </c>
      <c r="AC52" s="85"/>
      <c r="AD52" s="73" t="str">
        <f t="shared" si="10"/>
        <v/>
      </c>
      <c r="AE52" s="74">
        <f t="shared" si="11"/>
        <v>0</v>
      </c>
      <c r="AF52" s="74">
        <f t="shared" si="12"/>
        <v>0</v>
      </c>
      <c r="AG52" s="74">
        <f t="shared" si="13"/>
        <v>0</v>
      </c>
      <c r="AH52" s="74">
        <f t="shared" si="14"/>
        <v>0</v>
      </c>
      <c r="AI52" s="75">
        <f t="shared" si="3"/>
        <v>0</v>
      </c>
      <c r="AJ52" s="76">
        <f t="shared" si="15"/>
        <v>1</v>
      </c>
      <c r="AK52" s="74">
        <f t="shared" si="16"/>
        <v>0</v>
      </c>
      <c r="AL52" s="77">
        <f t="shared" si="17"/>
        <v>0</v>
      </c>
      <c r="AM52" s="61"/>
      <c r="AN52" s="78">
        <f t="shared" si="18"/>
        <v>0</v>
      </c>
      <c r="AO52" s="76">
        <f t="shared" si="19"/>
        <v>0</v>
      </c>
      <c r="AP52" s="76">
        <f t="shared" si="20"/>
        <v>0</v>
      </c>
      <c r="AQ52" s="76">
        <f t="shared" si="21"/>
        <v>0</v>
      </c>
      <c r="AR52" s="79">
        <f t="shared" si="22"/>
        <v>0</v>
      </c>
      <c r="AT52" s="80">
        <f t="shared" si="4"/>
        <v>0</v>
      </c>
      <c r="AU52" s="76">
        <f t="shared" si="23"/>
        <v>0</v>
      </c>
      <c r="AV52" s="93">
        <f t="shared" si="24"/>
        <v>0</v>
      </c>
      <c r="AW52" s="93">
        <f t="shared" si="25"/>
        <v>0</v>
      </c>
      <c r="AX52" s="76">
        <f t="shared" si="5"/>
        <v>0</v>
      </c>
      <c r="AY52" s="81">
        <f t="shared" si="6"/>
        <v>0</v>
      </c>
      <c r="AZ52" s="82"/>
      <c r="BA52" s="80">
        <f t="shared" si="26"/>
        <v>0</v>
      </c>
      <c r="BB52" s="76">
        <f t="shared" si="27"/>
        <v>0</v>
      </c>
      <c r="BC52" s="76">
        <f t="shared" si="28"/>
        <v>0</v>
      </c>
      <c r="BD52" s="76">
        <f t="shared" si="29"/>
        <v>0</v>
      </c>
      <c r="BE52" s="81">
        <f t="shared" si="30"/>
        <v>0</v>
      </c>
      <c r="BG52" s="74">
        <f t="shared" si="31"/>
        <v>365</v>
      </c>
      <c r="BH52" s="74">
        <f t="shared" si="32"/>
        <v>365</v>
      </c>
      <c r="BI52" s="74">
        <f t="shared" si="33"/>
        <v>365</v>
      </c>
      <c r="BJ52" s="74">
        <f t="shared" si="34"/>
        <v>0</v>
      </c>
      <c r="BL52" s="78">
        <f t="shared" si="35"/>
        <v>0</v>
      </c>
      <c r="BM52" s="74">
        <f t="shared" si="36"/>
        <v>0</v>
      </c>
      <c r="BN52" s="74">
        <f t="shared" si="37"/>
        <v>0</v>
      </c>
      <c r="BO52" s="84">
        <f t="shared" si="38"/>
        <v>0</v>
      </c>
      <c r="CB52" s="11"/>
      <c r="CC52" s="11"/>
      <c r="CD52" s="11"/>
      <c r="CE52" s="11"/>
      <c r="CF52" s="11"/>
    </row>
    <row r="53" spans="1:84" ht="45.75" customHeight="1">
      <c r="A53" s="69"/>
      <c r="B53" s="99"/>
      <c r="C53" s="100"/>
      <c r="D53" s="221"/>
      <c r="E53" s="70"/>
      <c r="F53" s="106"/>
      <c r="G53" s="103" t="str">
        <f t="shared" si="7"/>
        <v/>
      </c>
      <c r="H53" s="230"/>
      <c r="I53" s="104"/>
      <c r="J53" s="102"/>
      <c r="K53" s="107">
        <f t="shared" si="8"/>
        <v>0</v>
      </c>
      <c r="L53" s="102"/>
      <c r="M53" s="104"/>
      <c r="N53" s="105"/>
      <c r="O53" s="102"/>
      <c r="P53" s="107">
        <f t="shared" si="39"/>
        <v>0</v>
      </c>
      <c r="Q53" s="102"/>
      <c r="R53" s="104"/>
      <c r="S53" s="105"/>
      <c r="T53" s="102"/>
      <c r="U53" s="107">
        <f t="shared" si="0"/>
        <v>0</v>
      </c>
      <c r="V53" s="102"/>
      <c r="W53" s="104"/>
      <c r="X53" s="105"/>
      <c r="Y53" s="102"/>
      <c r="Z53" s="108">
        <f t="shared" si="1"/>
        <v>0</v>
      </c>
      <c r="AA53" s="109">
        <f t="shared" si="9"/>
        <v>0</v>
      </c>
      <c r="AB53" s="71" t="str">
        <f t="shared" si="2"/>
        <v/>
      </c>
      <c r="AC53" s="85"/>
      <c r="AD53" s="73" t="str">
        <f t="shared" si="10"/>
        <v/>
      </c>
      <c r="AE53" s="74">
        <f t="shared" si="11"/>
        <v>0</v>
      </c>
      <c r="AF53" s="74">
        <f t="shared" si="12"/>
        <v>0</v>
      </c>
      <c r="AG53" s="74">
        <f t="shared" si="13"/>
        <v>0</v>
      </c>
      <c r="AH53" s="74">
        <f t="shared" si="14"/>
        <v>0</v>
      </c>
      <c r="AI53" s="75">
        <f t="shared" si="3"/>
        <v>0</v>
      </c>
      <c r="AJ53" s="76">
        <f t="shared" si="15"/>
        <v>1</v>
      </c>
      <c r="AK53" s="74">
        <f t="shared" si="16"/>
        <v>0</v>
      </c>
      <c r="AL53" s="77">
        <f t="shared" si="17"/>
        <v>0</v>
      </c>
      <c r="AM53" s="61"/>
      <c r="AN53" s="78">
        <f t="shared" si="18"/>
        <v>0</v>
      </c>
      <c r="AO53" s="76">
        <f t="shared" si="19"/>
        <v>0</v>
      </c>
      <c r="AP53" s="76">
        <f t="shared" si="20"/>
        <v>0</v>
      </c>
      <c r="AQ53" s="76">
        <f t="shared" si="21"/>
        <v>0</v>
      </c>
      <c r="AR53" s="79">
        <f t="shared" si="22"/>
        <v>0</v>
      </c>
      <c r="AT53" s="80">
        <f t="shared" si="4"/>
        <v>0</v>
      </c>
      <c r="AU53" s="76">
        <f t="shared" si="23"/>
        <v>0</v>
      </c>
      <c r="AV53" s="93">
        <f t="shared" si="24"/>
        <v>0</v>
      </c>
      <c r="AW53" s="93">
        <f t="shared" si="25"/>
        <v>0</v>
      </c>
      <c r="AX53" s="76">
        <f t="shared" si="5"/>
        <v>0</v>
      </c>
      <c r="AY53" s="81">
        <f t="shared" si="6"/>
        <v>0</v>
      </c>
      <c r="AZ53" s="82"/>
      <c r="BA53" s="80">
        <f t="shared" si="26"/>
        <v>0</v>
      </c>
      <c r="BB53" s="76">
        <f t="shared" si="27"/>
        <v>0</v>
      </c>
      <c r="BC53" s="76">
        <f t="shared" si="28"/>
        <v>0</v>
      </c>
      <c r="BD53" s="76">
        <f t="shared" si="29"/>
        <v>0</v>
      </c>
      <c r="BE53" s="81">
        <f t="shared" si="30"/>
        <v>0</v>
      </c>
      <c r="BG53" s="74">
        <f t="shared" si="31"/>
        <v>365</v>
      </c>
      <c r="BH53" s="74">
        <f t="shared" si="32"/>
        <v>365</v>
      </c>
      <c r="BI53" s="74">
        <f t="shared" si="33"/>
        <v>365</v>
      </c>
      <c r="BJ53" s="74">
        <f t="shared" si="34"/>
        <v>0</v>
      </c>
      <c r="BL53" s="78">
        <f t="shared" si="35"/>
        <v>0</v>
      </c>
      <c r="BM53" s="74">
        <f t="shared" si="36"/>
        <v>0</v>
      </c>
      <c r="BN53" s="74">
        <f t="shared" si="37"/>
        <v>0</v>
      </c>
      <c r="BO53" s="84">
        <f t="shared" si="38"/>
        <v>0</v>
      </c>
      <c r="CB53" s="11"/>
      <c r="CC53" s="11"/>
      <c r="CD53" s="11"/>
      <c r="CE53" s="11"/>
      <c r="CF53" s="11"/>
    </row>
    <row r="54" spans="1:84" ht="45.75" customHeight="1">
      <c r="A54" s="69"/>
      <c r="B54" s="99"/>
      <c r="C54" s="100"/>
      <c r="D54" s="221"/>
      <c r="E54" s="70"/>
      <c r="F54" s="106"/>
      <c r="G54" s="103" t="str">
        <f t="shared" si="7"/>
        <v/>
      </c>
      <c r="H54" s="230"/>
      <c r="I54" s="104"/>
      <c r="J54" s="102"/>
      <c r="K54" s="107">
        <f t="shared" si="8"/>
        <v>0</v>
      </c>
      <c r="L54" s="102"/>
      <c r="M54" s="104"/>
      <c r="N54" s="105"/>
      <c r="O54" s="102"/>
      <c r="P54" s="107">
        <f t="shared" si="39"/>
        <v>0</v>
      </c>
      <c r="Q54" s="102"/>
      <c r="R54" s="104"/>
      <c r="S54" s="105"/>
      <c r="T54" s="102"/>
      <c r="U54" s="107">
        <f t="shared" si="0"/>
        <v>0</v>
      </c>
      <c r="V54" s="102"/>
      <c r="W54" s="104"/>
      <c r="X54" s="105"/>
      <c r="Y54" s="102"/>
      <c r="Z54" s="108">
        <f t="shared" si="1"/>
        <v>0</v>
      </c>
      <c r="AA54" s="109">
        <f t="shared" si="9"/>
        <v>0</v>
      </c>
      <c r="AB54" s="71" t="str">
        <f t="shared" si="2"/>
        <v/>
      </c>
      <c r="AC54" s="85"/>
      <c r="AD54" s="73" t="str">
        <f t="shared" si="10"/>
        <v/>
      </c>
      <c r="AE54" s="74">
        <f t="shared" si="11"/>
        <v>0</v>
      </c>
      <c r="AF54" s="74">
        <f t="shared" si="12"/>
        <v>0</v>
      </c>
      <c r="AG54" s="74">
        <f t="shared" si="13"/>
        <v>0</v>
      </c>
      <c r="AH54" s="74">
        <f t="shared" si="14"/>
        <v>0</v>
      </c>
      <c r="AI54" s="75">
        <f t="shared" si="3"/>
        <v>0</v>
      </c>
      <c r="AJ54" s="76">
        <f t="shared" si="15"/>
        <v>1</v>
      </c>
      <c r="AK54" s="74">
        <f t="shared" si="16"/>
        <v>0</v>
      </c>
      <c r="AL54" s="77">
        <f t="shared" si="17"/>
        <v>0</v>
      </c>
      <c r="AM54" s="61"/>
      <c r="AN54" s="78">
        <f t="shared" si="18"/>
        <v>0</v>
      </c>
      <c r="AO54" s="76">
        <f t="shared" si="19"/>
        <v>0</v>
      </c>
      <c r="AP54" s="76">
        <f t="shared" si="20"/>
        <v>0</v>
      </c>
      <c r="AQ54" s="76">
        <f t="shared" si="21"/>
        <v>0</v>
      </c>
      <c r="AR54" s="79">
        <f t="shared" si="22"/>
        <v>0</v>
      </c>
      <c r="AT54" s="80">
        <f t="shared" si="4"/>
        <v>0</v>
      </c>
      <c r="AU54" s="76">
        <f t="shared" si="23"/>
        <v>0</v>
      </c>
      <c r="AV54" s="93">
        <f t="shared" si="24"/>
        <v>0</v>
      </c>
      <c r="AW54" s="93">
        <f t="shared" si="25"/>
        <v>0</v>
      </c>
      <c r="AX54" s="76">
        <f t="shared" si="5"/>
        <v>0</v>
      </c>
      <c r="AY54" s="81">
        <f t="shared" si="6"/>
        <v>0</v>
      </c>
      <c r="AZ54" s="82"/>
      <c r="BA54" s="80">
        <f t="shared" si="26"/>
        <v>0</v>
      </c>
      <c r="BB54" s="76">
        <f t="shared" si="27"/>
        <v>0</v>
      </c>
      <c r="BC54" s="76">
        <f t="shared" si="28"/>
        <v>0</v>
      </c>
      <c r="BD54" s="76">
        <f t="shared" si="29"/>
        <v>0</v>
      </c>
      <c r="BE54" s="81">
        <f t="shared" si="30"/>
        <v>0</v>
      </c>
      <c r="BG54" s="74">
        <f t="shared" si="31"/>
        <v>365</v>
      </c>
      <c r="BH54" s="74">
        <f t="shared" si="32"/>
        <v>365</v>
      </c>
      <c r="BI54" s="74">
        <f t="shared" si="33"/>
        <v>365</v>
      </c>
      <c r="BJ54" s="74">
        <f t="shared" si="34"/>
        <v>0</v>
      </c>
      <c r="BL54" s="78">
        <f t="shared" si="35"/>
        <v>0</v>
      </c>
      <c r="BM54" s="74">
        <f t="shared" si="36"/>
        <v>0</v>
      </c>
      <c r="BN54" s="74">
        <f t="shared" si="37"/>
        <v>0</v>
      </c>
      <c r="BO54" s="84">
        <f t="shared" si="38"/>
        <v>0</v>
      </c>
      <c r="CB54" s="11"/>
      <c r="CC54" s="11"/>
      <c r="CD54" s="11"/>
      <c r="CE54" s="11"/>
      <c r="CF54" s="11"/>
    </row>
    <row r="55" spans="1:84" ht="45.75" customHeight="1">
      <c r="A55" s="69"/>
      <c r="B55" s="99"/>
      <c r="C55" s="100"/>
      <c r="D55" s="221"/>
      <c r="E55" s="70"/>
      <c r="F55" s="106"/>
      <c r="G55" s="103" t="str">
        <f t="shared" si="7"/>
        <v/>
      </c>
      <c r="H55" s="230"/>
      <c r="I55" s="104"/>
      <c r="J55" s="102"/>
      <c r="K55" s="107">
        <f t="shared" si="8"/>
        <v>0</v>
      </c>
      <c r="L55" s="102"/>
      <c r="M55" s="104"/>
      <c r="N55" s="105"/>
      <c r="O55" s="102"/>
      <c r="P55" s="107">
        <f t="shared" si="39"/>
        <v>0</v>
      </c>
      <c r="Q55" s="102"/>
      <c r="R55" s="104"/>
      <c r="S55" s="105"/>
      <c r="T55" s="102"/>
      <c r="U55" s="107">
        <f t="shared" si="0"/>
        <v>0</v>
      </c>
      <c r="V55" s="102"/>
      <c r="W55" s="104"/>
      <c r="X55" s="105"/>
      <c r="Y55" s="102"/>
      <c r="Z55" s="108">
        <f t="shared" si="1"/>
        <v>0</v>
      </c>
      <c r="AA55" s="109">
        <f t="shared" si="9"/>
        <v>0</v>
      </c>
      <c r="AB55" s="71" t="str">
        <f t="shared" si="2"/>
        <v/>
      </c>
      <c r="AC55" s="85"/>
      <c r="AD55" s="73" t="str">
        <f t="shared" si="10"/>
        <v/>
      </c>
      <c r="AE55" s="74">
        <f t="shared" si="11"/>
        <v>0</v>
      </c>
      <c r="AF55" s="74">
        <f t="shared" si="12"/>
        <v>0</v>
      </c>
      <c r="AG55" s="74">
        <f t="shared" si="13"/>
        <v>0</v>
      </c>
      <c r="AH55" s="74">
        <f t="shared" si="14"/>
        <v>0</v>
      </c>
      <c r="AI55" s="75">
        <f t="shared" si="3"/>
        <v>0</v>
      </c>
      <c r="AJ55" s="76">
        <f t="shared" si="15"/>
        <v>1</v>
      </c>
      <c r="AK55" s="74">
        <f t="shared" si="16"/>
        <v>0</v>
      </c>
      <c r="AL55" s="77">
        <f t="shared" si="17"/>
        <v>0</v>
      </c>
      <c r="AM55" s="61"/>
      <c r="AN55" s="78">
        <f t="shared" si="18"/>
        <v>0</v>
      </c>
      <c r="AO55" s="76">
        <f t="shared" si="19"/>
        <v>0</v>
      </c>
      <c r="AP55" s="76">
        <f t="shared" si="20"/>
        <v>0</v>
      </c>
      <c r="AQ55" s="76">
        <f t="shared" si="21"/>
        <v>0</v>
      </c>
      <c r="AR55" s="79">
        <f t="shared" si="22"/>
        <v>0</v>
      </c>
      <c r="AT55" s="80">
        <f t="shared" si="4"/>
        <v>0</v>
      </c>
      <c r="AU55" s="76">
        <f t="shared" si="23"/>
        <v>0</v>
      </c>
      <c r="AV55" s="93">
        <f t="shared" si="24"/>
        <v>0</v>
      </c>
      <c r="AW55" s="93">
        <f t="shared" si="25"/>
        <v>0</v>
      </c>
      <c r="AX55" s="76">
        <f t="shared" si="5"/>
        <v>0</v>
      </c>
      <c r="AY55" s="81">
        <f t="shared" si="6"/>
        <v>0</v>
      </c>
      <c r="AZ55" s="82"/>
      <c r="BA55" s="80">
        <f t="shared" si="26"/>
        <v>0</v>
      </c>
      <c r="BB55" s="76">
        <f t="shared" si="27"/>
        <v>0</v>
      </c>
      <c r="BC55" s="76">
        <f t="shared" si="28"/>
        <v>0</v>
      </c>
      <c r="BD55" s="76">
        <f t="shared" si="29"/>
        <v>0</v>
      </c>
      <c r="BE55" s="81">
        <f t="shared" si="30"/>
        <v>0</v>
      </c>
      <c r="BG55" s="74">
        <f t="shared" si="31"/>
        <v>365</v>
      </c>
      <c r="BH55" s="74">
        <f t="shared" si="32"/>
        <v>365</v>
      </c>
      <c r="BI55" s="74">
        <f t="shared" si="33"/>
        <v>365</v>
      </c>
      <c r="BJ55" s="74">
        <f t="shared" si="34"/>
        <v>0</v>
      </c>
      <c r="BL55" s="78">
        <f t="shared" si="35"/>
        <v>0</v>
      </c>
      <c r="BM55" s="74">
        <f t="shared" si="36"/>
        <v>0</v>
      </c>
      <c r="BN55" s="74">
        <f t="shared" si="37"/>
        <v>0</v>
      </c>
      <c r="BO55" s="84">
        <f t="shared" si="38"/>
        <v>0</v>
      </c>
      <c r="CB55" s="11"/>
      <c r="CC55" s="11"/>
      <c r="CD55" s="11"/>
      <c r="CE55" s="11"/>
      <c r="CF55" s="11"/>
    </row>
    <row r="56" spans="1:84" ht="45.75" customHeight="1">
      <c r="A56" s="69"/>
      <c r="B56" s="99"/>
      <c r="C56" s="100"/>
      <c r="D56" s="221"/>
      <c r="E56" s="70"/>
      <c r="F56" s="106"/>
      <c r="G56" s="103" t="str">
        <f t="shared" si="7"/>
        <v/>
      </c>
      <c r="H56" s="230"/>
      <c r="I56" s="104"/>
      <c r="J56" s="102"/>
      <c r="K56" s="107">
        <f t="shared" si="8"/>
        <v>0</v>
      </c>
      <c r="L56" s="102"/>
      <c r="M56" s="104"/>
      <c r="N56" s="105"/>
      <c r="O56" s="102"/>
      <c r="P56" s="107">
        <f t="shared" si="39"/>
        <v>0</v>
      </c>
      <c r="Q56" s="102"/>
      <c r="R56" s="104"/>
      <c r="S56" s="105"/>
      <c r="T56" s="102"/>
      <c r="U56" s="107">
        <f t="shared" si="0"/>
        <v>0</v>
      </c>
      <c r="V56" s="102"/>
      <c r="W56" s="104"/>
      <c r="X56" s="105"/>
      <c r="Y56" s="102"/>
      <c r="Z56" s="108">
        <f t="shared" si="1"/>
        <v>0</v>
      </c>
      <c r="AA56" s="109">
        <f t="shared" si="9"/>
        <v>0</v>
      </c>
      <c r="AB56" s="71" t="str">
        <f t="shared" si="2"/>
        <v/>
      </c>
      <c r="AC56" s="85"/>
      <c r="AD56" s="73" t="str">
        <f t="shared" si="10"/>
        <v/>
      </c>
      <c r="AE56" s="74">
        <f t="shared" si="11"/>
        <v>0</v>
      </c>
      <c r="AF56" s="74">
        <f t="shared" si="12"/>
        <v>0</v>
      </c>
      <c r="AG56" s="74">
        <f t="shared" si="13"/>
        <v>0</v>
      </c>
      <c r="AH56" s="74">
        <f t="shared" si="14"/>
        <v>0</v>
      </c>
      <c r="AI56" s="75">
        <f t="shared" si="3"/>
        <v>0</v>
      </c>
      <c r="AJ56" s="76">
        <f t="shared" si="15"/>
        <v>1</v>
      </c>
      <c r="AK56" s="74">
        <f t="shared" si="16"/>
        <v>0</v>
      </c>
      <c r="AL56" s="77">
        <f t="shared" si="17"/>
        <v>0</v>
      </c>
      <c r="AM56" s="61"/>
      <c r="AN56" s="78">
        <f t="shared" si="18"/>
        <v>0</v>
      </c>
      <c r="AO56" s="76">
        <f t="shared" si="19"/>
        <v>0</v>
      </c>
      <c r="AP56" s="76">
        <f t="shared" si="20"/>
        <v>0</v>
      </c>
      <c r="AQ56" s="76">
        <f t="shared" si="21"/>
        <v>0</v>
      </c>
      <c r="AR56" s="79">
        <f t="shared" si="22"/>
        <v>0</v>
      </c>
      <c r="AT56" s="80">
        <f t="shared" si="4"/>
        <v>0</v>
      </c>
      <c r="AU56" s="76">
        <f t="shared" si="23"/>
        <v>0</v>
      </c>
      <c r="AV56" s="93">
        <f t="shared" si="24"/>
        <v>0</v>
      </c>
      <c r="AW56" s="93">
        <f t="shared" si="25"/>
        <v>0</v>
      </c>
      <c r="AX56" s="76">
        <f t="shared" si="5"/>
        <v>0</v>
      </c>
      <c r="AY56" s="81">
        <f t="shared" si="6"/>
        <v>0</v>
      </c>
      <c r="AZ56" s="82"/>
      <c r="BA56" s="80">
        <f t="shared" si="26"/>
        <v>0</v>
      </c>
      <c r="BB56" s="76">
        <f t="shared" si="27"/>
        <v>0</v>
      </c>
      <c r="BC56" s="76">
        <f t="shared" si="28"/>
        <v>0</v>
      </c>
      <c r="BD56" s="76">
        <f t="shared" si="29"/>
        <v>0</v>
      </c>
      <c r="BE56" s="81">
        <f t="shared" si="30"/>
        <v>0</v>
      </c>
      <c r="BG56" s="74">
        <f t="shared" si="31"/>
        <v>365</v>
      </c>
      <c r="BH56" s="74">
        <f t="shared" si="32"/>
        <v>365</v>
      </c>
      <c r="BI56" s="74">
        <f t="shared" si="33"/>
        <v>365</v>
      </c>
      <c r="BJ56" s="74">
        <f t="shared" si="34"/>
        <v>0</v>
      </c>
      <c r="BL56" s="78">
        <f t="shared" si="35"/>
        <v>0</v>
      </c>
      <c r="BM56" s="74">
        <f t="shared" si="36"/>
        <v>0</v>
      </c>
      <c r="BN56" s="74">
        <f t="shared" si="37"/>
        <v>0</v>
      </c>
      <c r="BO56" s="84">
        <f t="shared" si="38"/>
        <v>0</v>
      </c>
      <c r="CB56" s="11"/>
      <c r="CC56" s="11"/>
      <c r="CD56" s="11"/>
      <c r="CE56" s="11"/>
      <c r="CF56" s="11"/>
    </row>
    <row r="57" spans="1:84" ht="45.75" customHeight="1">
      <c r="A57" s="69"/>
      <c r="B57" s="99"/>
      <c r="C57" s="100"/>
      <c r="D57" s="221"/>
      <c r="E57" s="70"/>
      <c r="F57" s="106"/>
      <c r="G57" s="103" t="str">
        <f t="shared" si="7"/>
        <v/>
      </c>
      <c r="H57" s="230"/>
      <c r="I57" s="104"/>
      <c r="J57" s="102"/>
      <c r="K57" s="107">
        <f t="shared" si="8"/>
        <v>0</v>
      </c>
      <c r="L57" s="102"/>
      <c r="M57" s="104"/>
      <c r="N57" s="105"/>
      <c r="O57" s="102"/>
      <c r="P57" s="107">
        <f t="shared" si="39"/>
        <v>0</v>
      </c>
      <c r="Q57" s="102"/>
      <c r="R57" s="104"/>
      <c r="S57" s="105"/>
      <c r="T57" s="102"/>
      <c r="U57" s="107">
        <f t="shared" si="0"/>
        <v>0</v>
      </c>
      <c r="V57" s="102"/>
      <c r="W57" s="104"/>
      <c r="X57" s="105"/>
      <c r="Y57" s="102"/>
      <c r="Z57" s="108">
        <f t="shared" si="1"/>
        <v>0</v>
      </c>
      <c r="AA57" s="109">
        <f t="shared" si="9"/>
        <v>0</v>
      </c>
      <c r="AB57" s="71" t="str">
        <f t="shared" si="2"/>
        <v/>
      </c>
      <c r="AC57" s="85"/>
      <c r="AD57" s="73" t="str">
        <f t="shared" si="10"/>
        <v/>
      </c>
      <c r="AE57" s="74">
        <f t="shared" si="11"/>
        <v>0</v>
      </c>
      <c r="AF57" s="74">
        <f t="shared" si="12"/>
        <v>0</v>
      </c>
      <c r="AG57" s="74">
        <f t="shared" si="13"/>
        <v>0</v>
      </c>
      <c r="AH57" s="74">
        <f t="shared" si="14"/>
        <v>0</v>
      </c>
      <c r="AI57" s="75">
        <f t="shared" si="3"/>
        <v>0</v>
      </c>
      <c r="AJ57" s="76">
        <f t="shared" si="15"/>
        <v>1</v>
      </c>
      <c r="AK57" s="74">
        <f t="shared" si="16"/>
        <v>0</v>
      </c>
      <c r="AL57" s="77">
        <f t="shared" si="17"/>
        <v>0</v>
      </c>
      <c r="AM57" s="61"/>
      <c r="AN57" s="78">
        <f t="shared" si="18"/>
        <v>0</v>
      </c>
      <c r="AO57" s="76">
        <f t="shared" si="19"/>
        <v>0</v>
      </c>
      <c r="AP57" s="76">
        <f t="shared" si="20"/>
        <v>0</v>
      </c>
      <c r="AQ57" s="76">
        <f t="shared" si="21"/>
        <v>0</v>
      </c>
      <c r="AR57" s="79">
        <f t="shared" si="22"/>
        <v>0</v>
      </c>
      <c r="AT57" s="80">
        <f t="shared" si="4"/>
        <v>0</v>
      </c>
      <c r="AU57" s="76">
        <f t="shared" si="23"/>
        <v>0</v>
      </c>
      <c r="AV57" s="93">
        <f t="shared" si="24"/>
        <v>0</v>
      </c>
      <c r="AW57" s="93">
        <f t="shared" si="25"/>
        <v>0</v>
      </c>
      <c r="AX57" s="76">
        <f t="shared" si="5"/>
        <v>0</v>
      </c>
      <c r="AY57" s="81">
        <f t="shared" si="6"/>
        <v>0</v>
      </c>
      <c r="AZ57" s="82"/>
      <c r="BA57" s="80">
        <f t="shared" si="26"/>
        <v>0</v>
      </c>
      <c r="BB57" s="76">
        <f t="shared" si="27"/>
        <v>0</v>
      </c>
      <c r="BC57" s="76">
        <f t="shared" si="28"/>
        <v>0</v>
      </c>
      <c r="BD57" s="76">
        <f t="shared" si="29"/>
        <v>0</v>
      </c>
      <c r="BE57" s="81">
        <f t="shared" si="30"/>
        <v>0</v>
      </c>
      <c r="BG57" s="74">
        <f t="shared" si="31"/>
        <v>365</v>
      </c>
      <c r="BH57" s="74">
        <f t="shared" si="32"/>
        <v>365</v>
      </c>
      <c r="BI57" s="74">
        <f t="shared" si="33"/>
        <v>365</v>
      </c>
      <c r="BJ57" s="74">
        <f t="shared" si="34"/>
        <v>0</v>
      </c>
      <c r="BL57" s="78">
        <f t="shared" si="35"/>
        <v>0</v>
      </c>
      <c r="BM57" s="74">
        <f t="shared" si="36"/>
        <v>0</v>
      </c>
      <c r="BN57" s="74">
        <f t="shared" si="37"/>
        <v>0</v>
      </c>
      <c r="BO57" s="84">
        <f t="shared" si="38"/>
        <v>0</v>
      </c>
      <c r="CB57" s="11"/>
      <c r="CC57" s="11"/>
      <c r="CD57" s="11"/>
      <c r="CE57" s="11"/>
      <c r="CF57" s="11"/>
    </row>
    <row r="58" spans="1:84" ht="45.75" customHeight="1">
      <c r="A58" s="69"/>
      <c r="B58" s="99"/>
      <c r="C58" s="100"/>
      <c r="D58" s="221"/>
      <c r="E58" s="70"/>
      <c r="F58" s="106"/>
      <c r="G58" s="103" t="str">
        <f t="shared" si="7"/>
        <v/>
      </c>
      <c r="H58" s="230"/>
      <c r="I58" s="104"/>
      <c r="J58" s="102"/>
      <c r="K58" s="107">
        <f t="shared" si="8"/>
        <v>0</v>
      </c>
      <c r="L58" s="102"/>
      <c r="M58" s="104"/>
      <c r="N58" s="105"/>
      <c r="O58" s="102"/>
      <c r="P58" s="107">
        <f t="shared" si="39"/>
        <v>0</v>
      </c>
      <c r="Q58" s="102"/>
      <c r="R58" s="104"/>
      <c r="S58" s="105"/>
      <c r="T58" s="102"/>
      <c r="U58" s="107">
        <f t="shared" si="0"/>
        <v>0</v>
      </c>
      <c r="V58" s="102"/>
      <c r="W58" s="104"/>
      <c r="X58" s="105"/>
      <c r="Y58" s="102"/>
      <c r="Z58" s="108">
        <f t="shared" si="1"/>
        <v>0</v>
      </c>
      <c r="AA58" s="109">
        <f t="shared" si="9"/>
        <v>0</v>
      </c>
      <c r="AB58" s="71" t="str">
        <f t="shared" si="2"/>
        <v/>
      </c>
      <c r="AC58" s="85"/>
      <c r="AD58" s="73" t="str">
        <f t="shared" si="10"/>
        <v/>
      </c>
      <c r="AE58" s="74">
        <f t="shared" si="11"/>
        <v>0</v>
      </c>
      <c r="AF58" s="74">
        <f t="shared" si="12"/>
        <v>0</v>
      </c>
      <c r="AG58" s="74">
        <f t="shared" si="13"/>
        <v>0</v>
      </c>
      <c r="AH58" s="74">
        <f t="shared" si="14"/>
        <v>0</v>
      </c>
      <c r="AI58" s="75">
        <f t="shared" si="3"/>
        <v>0</v>
      </c>
      <c r="AJ58" s="76">
        <f t="shared" si="15"/>
        <v>1</v>
      </c>
      <c r="AK58" s="74">
        <f t="shared" si="16"/>
        <v>0</v>
      </c>
      <c r="AL58" s="77">
        <f t="shared" si="17"/>
        <v>0</v>
      </c>
      <c r="AM58" s="61"/>
      <c r="AN58" s="78">
        <f t="shared" si="18"/>
        <v>0</v>
      </c>
      <c r="AO58" s="76">
        <f t="shared" si="19"/>
        <v>0</v>
      </c>
      <c r="AP58" s="76">
        <f t="shared" si="20"/>
        <v>0</v>
      </c>
      <c r="AQ58" s="76">
        <f t="shared" si="21"/>
        <v>0</v>
      </c>
      <c r="AR58" s="79">
        <f t="shared" si="22"/>
        <v>0</v>
      </c>
      <c r="AT58" s="80">
        <f t="shared" si="4"/>
        <v>0</v>
      </c>
      <c r="AU58" s="76">
        <f t="shared" si="23"/>
        <v>0</v>
      </c>
      <c r="AV58" s="93">
        <f t="shared" si="24"/>
        <v>0</v>
      </c>
      <c r="AW58" s="93">
        <f t="shared" si="25"/>
        <v>0</v>
      </c>
      <c r="AX58" s="76">
        <f t="shared" si="5"/>
        <v>0</v>
      </c>
      <c r="AY58" s="81">
        <f t="shared" si="6"/>
        <v>0</v>
      </c>
      <c r="AZ58" s="82"/>
      <c r="BA58" s="80">
        <f t="shared" si="26"/>
        <v>0</v>
      </c>
      <c r="BB58" s="76">
        <f t="shared" si="27"/>
        <v>0</v>
      </c>
      <c r="BC58" s="76">
        <f t="shared" si="28"/>
        <v>0</v>
      </c>
      <c r="BD58" s="76">
        <f t="shared" si="29"/>
        <v>0</v>
      </c>
      <c r="BE58" s="81">
        <f t="shared" si="30"/>
        <v>0</v>
      </c>
      <c r="BG58" s="74">
        <f t="shared" si="31"/>
        <v>365</v>
      </c>
      <c r="BH58" s="74">
        <f t="shared" si="32"/>
        <v>365</v>
      </c>
      <c r="BI58" s="74">
        <f t="shared" si="33"/>
        <v>365</v>
      </c>
      <c r="BJ58" s="74">
        <f t="shared" si="34"/>
        <v>0</v>
      </c>
      <c r="BL58" s="78">
        <f t="shared" si="35"/>
        <v>0</v>
      </c>
      <c r="BM58" s="74">
        <f t="shared" si="36"/>
        <v>0</v>
      </c>
      <c r="BN58" s="74">
        <f t="shared" si="37"/>
        <v>0</v>
      </c>
      <c r="BO58" s="84">
        <f t="shared" si="38"/>
        <v>0</v>
      </c>
      <c r="CB58" s="11"/>
      <c r="CC58" s="11"/>
      <c r="CD58" s="11"/>
      <c r="CE58" s="11"/>
      <c r="CF58" s="11"/>
    </row>
    <row r="59" spans="1:84" ht="45.75" customHeight="1">
      <c r="A59" s="69"/>
      <c r="B59" s="99"/>
      <c r="C59" s="100"/>
      <c r="D59" s="221"/>
      <c r="E59" s="70"/>
      <c r="F59" s="106"/>
      <c r="G59" s="103" t="str">
        <f t="shared" si="7"/>
        <v/>
      </c>
      <c r="H59" s="230"/>
      <c r="I59" s="104"/>
      <c r="J59" s="102"/>
      <c r="K59" s="107">
        <f t="shared" si="8"/>
        <v>0</v>
      </c>
      <c r="L59" s="102"/>
      <c r="M59" s="104"/>
      <c r="N59" s="105"/>
      <c r="O59" s="102"/>
      <c r="P59" s="107">
        <f t="shared" si="39"/>
        <v>0</v>
      </c>
      <c r="Q59" s="102"/>
      <c r="R59" s="104"/>
      <c r="S59" s="105"/>
      <c r="T59" s="102"/>
      <c r="U59" s="107">
        <f t="shared" si="0"/>
        <v>0</v>
      </c>
      <c r="V59" s="102"/>
      <c r="W59" s="104"/>
      <c r="X59" s="105"/>
      <c r="Y59" s="102"/>
      <c r="Z59" s="108">
        <f t="shared" si="1"/>
        <v>0</v>
      </c>
      <c r="AA59" s="109">
        <f t="shared" si="9"/>
        <v>0</v>
      </c>
      <c r="AB59" s="71" t="str">
        <f t="shared" si="2"/>
        <v/>
      </c>
      <c r="AC59" s="85"/>
      <c r="AD59" s="73" t="str">
        <f t="shared" si="10"/>
        <v/>
      </c>
      <c r="AE59" s="74">
        <f t="shared" si="11"/>
        <v>0</v>
      </c>
      <c r="AF59" s="74">
        <f t="shared" si="12"/>
        <v>0</v>
      </c>
      <c r="AG59" s="74">
        <f t="shared" si="13"/>
        <v>0</v>
      </c>
      <c r="AH59" s="74">
        <f t="shared" si="14"/>
        <v>0</v>
      </c>
      <c r="AI59" s="75">
        <f t="shared" si="3"/>
        <v>0</v>
      </c>
      <c r="AJ59" s="76">
        <f t="shared" si="15"/>
        <v>1</v>
      </c>
      <c r="AK59" s="74">
        <f t="shared" si="16"/>
        <v>0</v>
      </c>
      <c r="AL59" s="77">
        <f t="shared" si="17"/>
        <v>0</v>
      </c>
      <c r="AM59" s="61"/>
      <c r="AN59" s="78">
        <f t="shared" si="18"/>
        <v>0</v>
      </c>
      <c r="AO59" s="76">
        <f t="shared" si="19"/>
        <v>0</v>
      </c>
      <c r="AP59" s="76">
        <f t="shared" si="20"/>
        <v>0</v>
      </c>
      <c r="AQ59" s="76">
        <f t="shared" si="21"/>
        <v>0</v>
      </c>
      <c r="AR59" s="79">
        <f t="shared" si="22"/>
        <v>0</v>
      </c>
      <c r="AT59" s="80">
        <f t="shared" si="4"/>
        <v>0</v>
      </c>
      <c r="AU59" s="76">
        <f t="shared" si="23"/>
        <v>0</v>
      </c>
      <c r="AV59" s="93">
        <f t="shared" si="24"/>
        <v>0</v>
      </c>
      <c r="AW59" s="93">
        <f t="shared" si="25"/>
        <v>0</v>
      </c>
      <c r="AX59" s="76">
        <f t="shared" si="5"/>
        <v>0</v>
      </c>
      <c r="AY59" s="81">
        <f t="shared" si="6"/>
        <v>0</v>
      </c>
      <c r="AZ59" s="82"/>
      <c r="BA59" s="80">
        <f t="shared" si="26"/>
        <v>0</v>
      </c>
      <c r="BB59" s="76">
        <f t="shared" si="27"/>
        <v>0</v>
      </c>
      <c r="BC59" s="76">
        <f t="shared" si="28"/>
        <v>0</v>
      </c>
      <c r="BD59" s="76">
        <f t="shared" si="29"/>
        <v>0</v>
      </c>
      <c r="BE59" s="81">
        <f t="shared" si="30"/>
        <v>0</v>
      </c>
      <c r="BG59" s="74">
        <f t="shared" si="31"/>
        <v>365</v>
      </c>
      <c r="BH59" s="74">
        <f t="shared" si="32"/>
        <v>365</v>
      </c>
      <c r="BI59" s="74">
        <f t="shared" si="33"/>
        <v>365</v>
      </c>
      <c r="BJ59" s="74">
        <f t="shared" si="34"/>
        <v>0</v>
      </c>
      <c r="BL59" s="78">
        <f t="shared" si="35"/>
        <v>0</v>
      </c>
      <c r="BM59" s="74">
        <f t="shared" si="36"/>
        <v>0</v>
      </c>
      <c r="BN59" s="74">
        <f t="shared" si="37"/>
        <v>0</v>
      </c>
      <c r="BO59" s="84">
        <f t="shared" si="38"/>
        <v>0</v>
      </c>
      <c r="CB59" s="11"/>
      <c r="CC59" s="11"/>
      <c r="CD59" s="11"/>
      <c r="CE59" s="11"/>
      <c r="CF59" s="11"/>
    </row>
    <row r="60" spans="1:84" ht="45.75" customHeight="1">
      <c r="A60" s="69"/>
      <c r="B60" s="99"/>
      <c r="C60" s="100"/>
      <c r="D60" s="221"/>
      <c r="E60" s="70"/>
      <c r="F60" s="106"/>
      <c r="G60" s="103" t="str">
        <f t="shared" si="7"/>
        <v/>
      </c>
      <c r="H60" s="230"/>
      <c r="I60" s="104"/>
      <c r="J60" s="102"/>
      <c r="K60" s="107">
        <f t="shared" si="8"/>
        <v>0</v>
      </c>
      <c r="L60" s="102"/>
      <c r="M60" s="104"/>
      <c r="N60" s="105"/>
      <c r="O60" s="102"/>
      <c r="P60" s="107">
        <f t="shared" si="39"/>
        <v>0</v>
      </c>
      <c r="Q60" s="102"/>
      <c r="R60" s="104"/>
      <c r="S60" s="105"/>
      <c r="T60" s="102"/>
      <c r="U60" s="107">
        <f t="shared" si="0"/>
        <v>0</v>
      </c>
      <c r="V60" s="102"/>
      <c r="W60" s="104"/>
      <c r="X60" s="105"/>
      <c r="Y60" s="102"/>
      <c r="Z60" s="108">
        <f t="shared" si="1"/>
        <v>0</v>
      </c>
      <c r="AA60" s="109">
        <f t="shared" si="9"/>
        <v>0</v>
      </c>
      <c r="AB60" s="71" t="str">
        <f t="shared" si="2"/>
        <v/>
      </c>
      <c r="AC60" s="85"/>
      <c r="AD60" s="73" t="str">
        <f t="shared" si="10"/>
        <v/>
      </c>
      <c r="AE60" s="74">
        <f t="shared" si="11"/>
        <v>0</v>
      </c>
      <c r="AF60" s="74">
        <f t="shared" si="12"/>
        <v>0</v>
      </c>
      <c r="AG60" s="74">
        <f t="shared" si="13"/>
        <v>0</v>
      </c>
      <c r="AH60" s="74">
        <f t="shared" si="14"/>
        <v>0</v>
      </c>
      <c r="AI60" s="75">
        <f t="shared" si="3"/>
        <v>0</v>
      </c>
      <c r="AJ60" s="76">
        <f t="shared" si="15"/>
        <v>1</v>
      </c>
      <c r="AK60" s="74">
        <f t="shared" si="16"/>
        <v>0</v>
      </c>
      <c r="AL60" s="77">
        <f t="shared" si="17"/>
        <v>0</v>
      </c>
      <c r="AM60" s="61"/>
      <c r="AN60" s="78">
        <f t="shared" si="18"/>
        <v>0</v>
      </c>
      <c r="AO60" s="76">
        <f t="shared" si="19"/>
        <v>0</v>
      </c>
      <c r="AP60" s="76">
        <f t="shared" si="20"/>
        <v>0</v>
      </c>
      <c r="AQ60" s="76">
        <f t="shared" si="21"/>
        <v>0</v>
      </c>
      <c r="AR60" s="79">
        <f t="shared" si="22"/>
        <v>0</v>
      </c>
      <c r="AT60" s="80">
        <f t="shared" si="4"/>
        <v>0</v>
      </c>
      <c r="AU60" s="76">
        <f t="shared" si="23"/>
        <v>0</v>
      </c>
      <c r="AV60" s="93">
        <f t="shared" si="24"/>
        <v>0</v>
      </c>
      <c r="AW60" s="93">
        <f t="shared" si="25"/>
        <v>0</v>
      </c>
      <c r="AX60" s="76">
        <f t="shared" si="5"/>
        <v>0</v>
      </c>
      <c r="AY60" s="81">
        <f t="shared" si="6"/>
        <v>0</v>
      </c>
      <c r="AZ60" s="82"/>
      <c r="BA60" s="80">
        <f t="shared" si="26"/>
        <v>0</v>
      </c>
      <c r="BB60" s="76">
        <f t="shared" si="27"/>
        <v>0</v>
      </c>
      <c r="BC60" s="76">
        <f t="shared" si="28"/>
        <v>0</v>
      </c>
      <c r="BD60" s="76">
        <f t="shared" si="29"/>
        <v>0</v>
      </c>
      <c r="BE60" s="81">
        <f t="shared" si="30"/>
        <v>0</v>
      </c>
      <c r="BG60" s="74">
        <f t="shared" si="31"/>
        <v>365</v>
      </c>
      <c r="BH60" s="74">
        <f t="shared" si="32"/>
        <v>365</v>
      </c>
      <c r="BI60" s="74">
        <f t="shared" si="33"/>
        <v>365</v>
      </c>
      <c r="BJ60" s="74">
        <f t="shared" si="34"/>
        <v>0</v>
      </c>
      <c r="BL60" s="78">
        <f t="shared" si="35"/>
        <v>0</v>
      </c>
      <c r="BM60" s="74">
        <f t="shared" si="36"/>
        <v>0</v>
      </c>
      <c r="BN60" s="74">
        <f t="shared" si="37"/>
        <v>0</v>
      </c>
      <c r="BO60" s="84">
        <f t="shared" si="38"/>
        <v>0</v>
      </c>
      <c r="CB60" s="11"/>
      <c r="CC60" s="11"/>
      <c r="CD60" s="11"/>
      <c r="CE60" s="11"/>
      <c r="CF60" s="11"/>
    </row>
    <row r="61" spans="1:84" ht="45.75" customHeight="1">
      <c r="A61" s="69"/>
      <c r="B61" s="99"/>
      <c r="C61" s="100"/>
      <c r="D61" s="221"/>
      <c r="E61" s="70"/>
      <c r="F61" s="106"/>
      <c r="G61" s="103" t="str">
        <f t="shared" si="7"/>
        <v/>
      </c>
      <c r="H61" s="230"/>
      <c r="I61" s="104"/>
      <c r="J61" s="102"/>
      <c r="K61" s="107">
        <f t="shared" si="8"/>
        <v>0</v>
      </c>
      <c r="L61" s="102"/>
      <c r="M61" s="104"/>
      <c r="N61" s="105"/>
      <c r="O61" s="102"/>
      <c r="P61" s="107">
        <f t="shared" si="39"/>
        <v>0</v>
      </c>
      <c r="Q61" s="102"/>
      <c r="R61" s="104"/>
      <c r="S61" s="105"/>
      <c r="T61" s="102"/>
      <c r="U61" s="107">
        <f t="shared" si="0"/>
        <v>0</v>
      </c>
      <c r="V61" s="102"/>
      <c r="W61" s="104"/>
      <c r="X61" s="105"/>
      <c r="Y61" s="102"/>
      <c r="Z61" s="108">
        <f t="shared" si="1"/>
        <v>0</v>
      </c>
      <c r="AA61" s="109">
        <f t="shared" si="9"/>
        <v>0</v>
      </c>
      <c r="AB61" s="71" t="str">
        <f t="shared" si="2"/>
        <v/>
      </c>
      <c r="AC61" s="85"/>
      <c r="AD61" s="73" t="str">
        <f t="shared" si="10"/>
        <v/>
      </c>
      <c r="AE61" s="74">
        <f t="shared" si="11"/>
        <v>0</v>
      </c>
      <c r="AF61" s="74">
        <f t="shared" si="12"/>
        <v>0</v>
      </c>
      <c r="AG61" s="74">
        <f t="shared" si="13"/>
        <v>0</v>
      </c>
      <c r="AH61" s="74">
        <f t="shared" si="14"/>
        <v>0</v>
      </c>
      <c r="AI61" s="75">
        <f t="shared" si="3"/>
        <v>0</v>
      </c>
      <c r="AJ61" s="76">
        <f t="shared" si="15"/>
        <v>1</v>
      </c>
      <c r="AK61" s="74">
        <f t="shared" si="16"/>
        <v>0</v>
      </c>
      <c r="AL61" s="77">
        <f t="shared" si="17"/>
        <v>0</v>
      </c>
      <c r="AM61" s="61"/>
      <c r="AN61" s="78">
        <f t="shared" si="18"/>
        <v>0</v>
      </c>
      <c r="AO61" s="76">
        <f t="shared" si="19"/>
        <v>0</v>
      </c>
      <c r="AP61" s="76">
        <f t="shared" si="20"/>
        <v>0</v>
      </c>
      <c r="AQ61" s="76">
        <f t="shared" si="21"/>
        <v>0</v>
      </c>
      <c r="AR61" s="79">
        <f t="shared" si="22"/>
        <v>0</v>
      </c>
      <c r="AT61" s="80">
        <f t="shared" si="4"/>
        <v>0</v>
      </c>
      <c r="AU61" s="76">
        <f t="shared" si="23"/>
        <v>0</v>
      </c>
      <c r="AV61" s="93">
        <f t="shared" si="24"/>
        <v>0</v>
      </c>
      <c r="AW61" s="93">
        <f t="shared" si="25"/>
        <v>0</v>
      </c>
      <c r="AX61" s="76">
        <f t="shared" si="5"/>
        <v>0</v>
      </c>
      <c r="AY61" s="81">
        <f t="shared" si="6"/>
        <v>0</v>
      </c>
      <c r="AZ61" s="82"/>
      <c r="BA61" s="80">
        <f t="shared" si="26"/>
        <v>0</v>
      </c>
      <c r="BB61" s="76">
        <f t="shared" si="27"/>
        <v>0</v>
      </c>
      <c r="BC61" s="76">
        <f t="shared" si="28"/>
        <v>0</v>
      </c>
      <c r="BD61" s="76">
        <f t="shared" si="29"/>
        <v>0</v>
      </c>
      <c r="BE61" s="81">
        <f t="shared" si="30"/>
        <v>0</v>
      </c>
      <c r="BG61" s="74">
        <f t="shared" si="31"/>
        <v>365</v>
      </c>
      <c r="BH61" s="74">
        <f t="shared" si="32"/>
        <v>365</v>
      </c>
      <c r="BI61" s="74">
        <f t="shared" si="33"/>
        <v>365</v>
      </c>
      <c r="BJ61" s="74">
        <f t="shared" si="34"/>
        <v>0</v>
      </c>
      <c r="BL61" s="78">
        <f t="shared" si="35"/>
        <v>0</v>
      </c>
      <c r="BM61" s="74">
        <f t="shared" si="36"/>
        <v>0</v>
      </c>
      <c r="BN61" s="74">
        <f t="shared" si="37"/>
        <v>0</v>
      </c>
      <c r="BO61" s="84">
        <f t="shared" si="38"/>
        <v>0</v>
      </c>
      <c r="CB61" s="11"/>
      <c r="CC61" s="11"/>
      <c r="CD61" s="11"/>
      <c r="CE61" s="11"/>
      <c r="CF61" s="11"/>
    </row>
    <row r="62" spans="1:84" ht="45.75" customHeight="1">
      <c r="A62" s="69"/>
      <c r="B62" s="99"/>
      <c r="C62" s="100"/>
      <c r="D62" s="221"/>
      <c r="E62" s="70"/>
      <c r="F62" s="106"/>
      <c r="G62" s="103" t="str">
        <f t="shared" si="7"/>
        <v/>
      </c>
      <c r="H62" s="230"/>
      <c r="I62" s="104"/>
      <c r="J62" s="102"/>
      <c r="K62" s="107">
        <f t="shared" si="8"/>
        <v>0</v>
      </c>
      <c r="L62" s="102"/>
      <c r="M62" s="104"/>
      <c r="N62" s="105"/>
      <c r="O62" s="102"/>
      <c r="P62" s="107">
        <f t="shared" si="39"/>
        <v>0</v>
      </c>
      <c r="Q62" s="102"/>
      <c r="R62" s="104"/>
      <c r="S62" s="105"/>
      <c r="T62" s="102"/>
      <c r="U62" s="107">
        <f t="shared" si="0"/>
        <v>0</v>
      </c>
      <c r="V62" s="102"/>
      <c r="W62" s="104"/>
      <c r="X62" s="105"/>
      <c r="Y62" s="102"/>
      <c r="Z62" s="108">
        <f t="shared" si="1"/>
        <v>0</v>
      </c>
      <c r="AA62" s="109">
        <f t="shared" si="9"/>
        <v>0</v>
      </c>
      <c r="AB62" s="71" t="str">
        <f t="shared" si="2"/>
        <v/>
      </c>
      <c r="AC62" s="85"/>
      <c r="AD62" s="73" t="str">
        <f t="shared" si="10"/>
        <v/>
      </c>
      <c r="AE62" s="74">
        <f t="shared" si="11"/>
        <v>0</v>
      </c>
      <c r="AF62" s="74">
        <f t="shared" si="12"/>
        <v>0</v>
      </c>
      <c r="AG62" s="74">
        <f t="shared" si="13"/>
        <v>0</v>
      </c>
      <c r="AH62" s="74">
        <f t="shared" si="14"/>
        <v>0</v>
      </c>
      <c r="AI62" s="75">
        <f t="shared" si="3"/>
        <v>0</v>
      </c>
      <c r="AJ62" s="76">
        <f t="shared" si="15"/>
        <v>1</v>
      </c>
      <c r="AK62" s="74">
        <f t="shared" si="16"/>
        <v>0</v>
      </c>
      <c r="AL62" s="77">
        <f t="shared" si="17"/>
        <v>0</v>
      </c>
      <c r="AM62" s="61"/>
      <c r="AN62" s="78">
        <f t="shared" si="18"/>
        <v>0</v>
      </c>
      <c r="AO62" s="76">
        <f t="shared" si="19"/>
        <v>0</v>
      </c>
      <c r="AP62" s="76">
        <f t="shared" si="20"/>
        <v>0</v>
      </c>
      <c r="AQ62" s="76">
        <f t="shared" si="21"/>
        <v>0</v>
      </c>
      <c r="AR62" s="79">
        <f t="shared" si="22"/>
        <v>0</v>
      </c>
      <c r="AT62" s="80">
        <f t="shared" si="4"/>
        <v>0</v>
      </c>
      <c r="AU62" s="76">
        <f t="shared" si="23"/>
        <v>0</v>
      </c>
      <c r="AV62" s="93">
        <f t="shared" si="24"/>
        <v>0</v>
      </c>
      <c r="AW62" s="93">
        <f t="shared" si="25"/>
        <v>0</v>
      </c>
      <c r="AX62" s="76">
        <f t="shared" si="5"/>
        <v>0</v>
      </c>
      <c r="AY62" s="81">
        <f t="shared" si="6"/>
        <v>0</v>
      </c>
      <c r="AZ62" s="82"/>
      <c r="BA62" s="80">
        <f t="shared" si="26"/>
        <v>0</v>
      </c>
      <c r="BB62" s="76">
        <f t="shared" si="27"/>
        <v>0</v>
      </c>
      <c r="BC62" s="76">
        <f t="shared" si="28"/>
        <v>0</v>
      </c>
      <c r="BD62" s="76">
        <f t="shared" si="29"/>
        <v>0</v>
      </c>
      <c r="BE62" s="81">
        <f t="shared" si="30"/>
        <v>0</v>
      </c>
      <c r="BG62" s="74">
        <f t="shared" si="31"/>
        <v>365</v>
      </c>
      <c r="BH62" s="74">
        <f t="shared" si="32"/>
        <v>365</v>
      </c>
      <c r="BI62" s="74">
        <f t="shared" si="33"/>
        <v>365</v>
      </c>
      <c r="BJ62" s="74">
        <f t="shared" si="34"/>
        <v>0</v>
      </c>
      <c r="BL62" s="78">
        <f t="shared" si="35"/>
        <v>0</v>
      </c>
      <c r="BM62" s="74">
        <f t="shared" si="36"/>
        <v>0</v>
      </c>
      <c r="BN62" s="74">
        <f t="shared" si="37"/>
        <v>0</v>
      </c>
      <c r="BO62" s="84">
        <f t="shared" si="38"/>
        <v>0</v>
      </c>
      <c r="CB62" s="11"/>
      <c r="CC62" s="11"/>
      <c r="CD62" s="11"/>
      <c r="CE62" s="11"/>
      <c r="CF62" s="11"/>
    </row>
    <row r="63" spans="1:84" ht="45.75" customHeight="1">
      <c r="A63" s="69"/>
      <c r="B63" s="99"/>
      <c r="C63" s="100"/>
      <c r="D63" s="221"/>
      <c r="E63" s="70"/>
      <c r="F63" s="106"/>
      <c r="G63" s="103" t="str">
        <f t="shared" si="7"/>
        <v/>
      </c>
      <c r="H63" s="230"/>
      <c r="I63" s="104"/>
      <c r="J63" s="102"/>
      <c r="K63" s="107">
        <f t="shared" si="8"/>
        <v>0</v>
      </c>
      <c r="L63" s="102"/>
      <c r="M63" s="104"/>
      <c r="N63" s="105"/>
      <c r="O63" s="102"/>
      <c r="P63" s="107">
        <f t="shared" si="39"/>
        <v>0</v>
      </c>
      <c r="Q63" s="102"/>
      <c r="R63" s="104"/>
      <c r="S63" s="105"/>
      <c r="T63" s="102"/>
      <c r="U63" s="107">
        <f t="shared" si="0"/>
        <v>0</v>
      </c>
      <c r="V63" s="102"/>
      <c r="W63" s="104"/>
      <c r="X63" s="105"/>
      <c r="Y63" s="102"/>
      <c r="Z63" s="108">
        <f t="shared" si="1"/>
        <v>0</v>
      </c>
      <c r="AA63" s="109">
        <f t="shared" si="9"/>
        <v>0</v>
      </c>
      <c r="AB63" s="71" t="str">
        <f t="shared" si="2"/>
        <v/>
      </c>
      <c r="AC63" s="85"/>
      <c r="AD63" s="73" t="str">
        <f t="shared" si="10"/>
        <v/>
      </c>
      <c r="AE63" s="74">
        <f t="shared" si="11"/>
        <v>0</v>
      </c>
      <c r="AF63" s="74">
        <f t="shared" si="12"/>
        <v>0</v>
      </c>
      <c r="AG63" s="74">
        <f t="shared" si="13"/>
        <v>0</v>
      </c>
      <c r="AH63" s="74">
        <f t="shared" si="14"/>
        <v>0</v>
      </c>
      <c r="AI63" s="75">
        <f t="shared" si="3"/>
        <v>0</v>
      </c>
      <c r="AJ63" s="76">
        <f t="shared" si="15"/>
        <v>1</v>
      </c>
      <c r="AK63" s="74">
        <f t="shared" si="16"/>
        <v>0</v>
      </c>
      <c r="AL63" s="77">
        <f t="shared" si="17"/>
        <v>0</v>
      </c>
      <c r="AM63" s="61"/>
      <c r="AN63" s="78">
        <f t="shared" si="18"/>
        <v>0</v>
      </c>
      <c r="AO63" s="76">
        <f t="shared" si="19"/>
        <v>0</v>
      </c>
      <c r="AP63" s="76">
        <f t="shared" si="20"/>
        <v>0</v>
      </c>
      <c r="AQ63" s="76">
        <f t="shared" si="21"/>
        <v>0</v>
      </c>
      <c r="AR63" s="79">
        <f t="shared" si="22"/>
        <v>0</v>
      </c>
      <c r="AT63" s="80">
        <f t="shared" si="4"/>
        <v>0</v>
      </c>
      <c r="AU63" s="76">
        <f t="shared" si="23"/>
        <v>0</v>
      </c>
      <c r="AV63" s="93">
        <f t="shared" si="24"/>
        <v>0</v>
      </c>
      <c r="AW63" s="93">
        <f t="shared" si="25"/>
        <v>0</v>
      </c>
      <c r="AX63" s="76">
        <f t="shared" si="5"/>
        <v>0</v>
      </c>
      <c r="AY63" s="81">
        <f t="shared" si="6"/>
        <v>0</v>
      </c>
      <c r="AZ63" s="82"/>
      <c r="BA63" s="80">
        <f t="shared" si="26"/>
        <v>0</v>
      </c>
      <c r="BB63" s="76">
        <f t="shared" si="27"/>
        <v>0</v>
      </c>
      <c r="BC63" s="76">
        <f t="shared" si="28"/>
        <v>0</v>
      </c>
      <c r="BD63" s="76">
        <f t="shared" si="29"/>
        <v>0</v>
      </c>
      <c r="BE63" s="81">
        <f t="shared" si="30"/>
        <v>0</v>
      </c>
      <c r="BG63" s="74">
        <f t="shared" si="31"/>
        <v>365</v>
      </c>
      <c r="BH63" s="74">
        <f t="shared" si="32"/>
        <v>365</v>
      </c>
      <c r="BI63" s="74">
        <f t="shared" si="33"/>
        <v>365</v>
      </c>
      <c r="BJ63" s="74">
        <f t="shared" si="34"/>
        <v>0</v>
      </c>
      <c r="BL63" s="78">
        <f t="shared" si="35"/>
        <v>0</v>
      </c>
      <c r="BM63" s="74">
        <f t="shared" si="36"/>
        <v>0</v>
      </c>
      <c r="BN63" s="74">
        <f t="shared" si="37"/>
        <v>0</v>
      </c>
      <c r="BO63" s="84">
        <f t="shared" si="38"/>
        <v>0</v>
      </c>
      <c r="CB63" s="11"/>
      <c r="CC63" s="11"/>
      <c r="CD63" s="11"/>
      <c r="CE63" s="11"/>
      <c r="CF63" s="11"/>
    </row>
    <row r="64" spans="1:84" ht="45.75" customHeight="1">
      <c r="A64" s="69"/>
      <c r="B64" s="99"/>
      <c r="C64" s="100"/>
      <c r="D64" s="221"/>
      <c r="E64" s="70"/>
      <c r="F64" s="106"/>
      <c r="G64" s="103" t="str">
        <f t="shared" si="7"/>
        <v/>
      </c>
      <c r="H64" s="230"/>
      <c r="I64" s="104"/>
      <c r="J64" s="102"/>
      <c r="K64" s="107">
        <f t="shared" si="8"/>
        <v>0</v>
      </c>
      <c r="L64" s="102"/>
      <c r="M64" s="104"/>
      <c r="N64" s="105"/>
      <c r="O64" s="102"/>
      <c r="P64" s="107">
        <f t="shared" si="39"/>
        <v>0</v>
      </c>
      <c r="Q64" s="102"/>
      <c r="R64" s="104"/>
      <c r="S64" s="105"/>
      <c r="T64" s="102"/>
      <c r="U64" s="107">
        <f t="shared" si="0"/>
        <v>0</v>
      </c>
      <c r="V64" s="102"/>
      <c r="W64" s="104"/>
      <c r="X64" s="105"/>
      <c r="Y64" s="102"/>
      <c r="Z64" s="108">
        <f t="shared" si="1"/>
        <v>0</v>
      </c>
      <c r="AA64" s="109">
        <f t="shared" si="9"/>
        <v>0</v>
      </c>
      <c r="AB64" s="71" t="str">
        <f t="shared" si="2"/>
        <v/>
      </c>
      <c r="AC64" s="85"/>
      <c r="AD64" s="73" t="str">
        <f t="shared" si="10"/>
        <v/>
      </c>
      <c r="AE64" s="74">
        <f t="shared" si="11"/>
        <v>0</v>
      </c>
      <c r="AF64" s="74">
        <f t="shared" si="12"/>
        <v>0</v>
      </c>
      <c r="AG64" s="74">
        <f t="shared" si="13"/>
        <v>0</v>
      </c>
      <c r="AH64" s="74">
        <f t="shared" si="14"/>
        <v>0</v>
      </c>
      <c r="AI64" s="75">
        <f t="shared" si="3"/>
        <v>0</v>
      </c>
      <c r="AJ64" s="76">
        <f t="shared" si="15"/>
        <v>1</v>
      </c>
      <c r="AK64" s="74">
        <f t="shared" si="16"/>
        <v>0</v>
      </c>
      <c r="AL64" s="77">
        <f t="shared" si="17"/>
        <v>0</v>
      </c>
      <c r="AM64" s="61"/>
      <c r="AN64" s="78">
        <f t="shared" si="18"/>
        <v>0</v>
      </c>
      <c r="AO64" s="76">
        <f t="shared" si="19"/>
        <v>0</v>
      </c>
      <c r="AP64" s="76">
        <f t="shared" si="20"/>
        <v>0</v>
      </c>
      <c r="AQ64" s="76">
        <f t="shared" si="21"/>
        <v>0</v>
      </c>
      <c r="AR64" s="79">
        <f t="shared" si="22"/>
        <v>0</v>
      </c>
      <c r="AT64" s="80">
        <f t="shared" si="4"/>
        <v>0</v>
      </c>
      <c r="AU64" s="76">
        <f t="shared" si="23"/>
        <v>0</v>
      </c>
      <c r="AV64" s="93">
        <f t="shared" si="24"/>
        <v>0</v>
      </c>
      <c r="AW64" s="93">
        <f t="shared" si="25"/>
        <v>0</v>
      </c>
      <c r="AX64" s="76">
        <f t="shared" si="5"/>
        <v>0</v>
      </c>
      <c r="AY64" s="81">
        <f t="shared" si="6"/>
        <v>0</v>
      </c>
      <c r="AZ64" s="82"/>
      <c r="BA64" s="80">
        <f t="shared" si="26"/>
        <v>0</v>
      </c>
      <c r="BB64" s="76">
        <f t="shared" si="27"/>
        <v>0</v>
      </c>
      <c r="BC64" s="76">
        <f t="shared" si="28"/>
        <v>0</v>
      </c>
      <c r="BD64" s="76">
        <f t="shared" si="29"/>
        <v>0</v>
      </c>
      <c r="BE64" s="81">
        <f t="shared" si="30"/>
        <v>0</v>
      </c>
      <c r="BG64" s="74">
        <f t="shared" si="31"/>
        <v>365</v>
      </c>
      <c r="BH64" s="74">
        <f t="shared" si="32"/>
        <v>365</v>
      </c>
      <c r="BI64" s="74">
        <f t="shared" si="33"/>
        <v>365</v>
      </c>
      <c r="BJ64" s="74">
        <f t="shared" si="34"/>
        <v>0</v>
      </c>
      <c r="BL64" s="78">
        <f t="shared" si="35"/>
        <v>0</v>
      </c>
      <c r="BM64" s="74">
        <f t="shared" si="36"/>
        <v>0</v>
      </c>
      <c r="BN64" s="74">
        <f t="shared" si="37"/>
        <v>0</v>
      </c>
      <c r="BO64" s="84">
        <f t="shared" si="38"/>
        <v>0</v>
      </c>
      <c r="CB64" s="11"/>
      <c r="CC64" s="11"/>
      <c r="CD64" s="11"/>
      <c r="CE64" s="11"/>
      <c r="CF64" s="11"/>
    </row>
    <row r="65" spans="1:84" ht="45.75" customHeight="1">
      <c r="A65" s="69"/>
      <c r="B65" s="99"/>
      <c r="C65" s="100"/>
      <c r="D65" s="221"/>
      <c r="E65" s="70"/>
      <c r="F65" s="106"/>
      <c r="G65" s="103" t="str">
        <f t="shared" si="7"/>
        <v/>
      </c>
      <c r="H65" s="230"/>
      <c r="I65" s="104"/>
      <c r="J65" s="102"/>
      <c r="K65" s="107">
        <f t="shared" si="8"/>
        <v>0</v>
      </c>
      <c r="L65" s="102"/>
      <c r="M65" s="104"/>
      <c r="N65" s="105"/>
      <c r="O65" s="102"/>
      <c r="P65" s="107">
        <f t="shared" si="39"/>
        <v>0</v>
      </c>
      <c r="Q65" s="102"/>
      <c r="R65" s="104"/>
      <c r="S65" s="105"/>
      <c r="T65" s="102"/>
      <c r="U65" s="107">
        <f t="shared" si="0"/>
        <v>0</v>
      </c>
      <c r="V65" s="102"/>
      <c r="W65" s="104"/>
      <c r="X65" s="105"/>
      <c r="Y65" s="102"/>
      <c r="Z65" s="108">
        <f t="shared" si="1"/>
        <v>0</v>
      </c>
      <c r="AA65" s="109">
        <f t="shared" si="9"/>
        <v>0</v>
      </c>
      <c r="AB65" s="71" t="str">
        <f t="shared" si="2"/>
        <v/>
      </c>
      <c r="AC65" s="85"/>
      <c r="AD65" s="73" t="str">
        <f t="shared" si="10"/>
        <v/>
      </c>
      <c r="AE65" s="74">
        <f t="shared" si="11"/>
        <v>0</v>
      </c>
      <c r="AF65" s="74">
        <f t="shared" si="12"/>
        <v>0</v>
      </c>
      <c r="AG65" s="74">
        <f t="shared" si="13"/>
        <v>0</v>
      </c>
      <c r="AH65" s="74">
        <f t="shared" si="14"/>
        <v>0</v>
      </c>
      <c r="AI65" s="75">
        <f t="shared" si="3"/>
        <v>0</v>
      </c>
      <c r="AJ65" s="76">
        <f t="shared" si="15"/>
        <v>1</v>
      </c>
      <c r="AK65" s="74">
        <f t="shared" si="16"/>
        <v>0</v>
      </c>
      <c r="AL65" s="77">
        <f t="shared" si="17"/>
        <v>0</v>
      </c>
      <c r="AM65" s="61"/>
      <c r="AN65" s="78">
        <f t="shared" si="18"/>
        <v>0</v>
      </c>
      <c r="AO65" s="76">
        <f t="shared" si="19"/>
        <v>0</v>
      </c>
      <c r="AP65" s="76">
        <f t="shared" si="20"/>
        <v>0</v>
      </c>
      <c r="AQ65" s="76">
        <f t="shared" si="21"/>
        <v>0</v>
      </c>
      <c r="AR65" s="79">
        <f t="shared" si="22"/>
        <v>0</v>
      </c>
      <c r="AT65" s="80">
        <f t="shared" si="4"/>
        <v>0</v>
      </c>
      <c r="AU65" s="76">
        <f t="shared" si="23"/>
        <v>0</v>
      </c>
      <c r="AV65" s="93">
        <f t="shared" si="24"/>
        <v>0</v>
      </c>
      <c r="AW65" s="93">
        <f t="shared" si="25"/>
        <v>0</v>
      </c>
      <c r="AX65" s="76">
        <f t="shared" si="5"/>
        <v>0</v>
      </c>
      <c r="AY65" s="81">
        <f t="shared" si="6"/>
        <v>0</v>
      </c>
      <c r="AZ65" s="82"/>
      <c r="BA65" s="80">
        <f t="shared" si="26"/>
        <v>0</v>
      </c>
      <c r="BB65" s="76">
        <f t="shared" si="27"/>
        <v>0</v>
      </c>
      <c r="BC65" s="76">
        <f t="shared" si="28"/>
        <v>0</v>
      </c>
      <c r="BD65" s="76">
        <f t="shared" si="29"/>
        <v>0</v>
      </c>
      <c r="BE65" s="81">
        <f t="shared" si="30"/>
        <v>0</v>
      </c>
      <c r="BG65" s="74">
        <f t="shared" si="31"/>
        <v>365</v>
      </c>
      <c r="BH65" s="74">
        <f t="shared" si="32"/>
        <v>365</v>
      </c>
      <c r="BI65" s="74">
        <f t="shared" si="33"/>
        <v>365</v>
      </c>
      <c r="BJ65" s="74">
        <f t="shared" si="34"/>
        <v>0</v>
      </c>
      <c r="BL65" s="78">
        <f t="shared" si="35"/>
        <v>0</v>
      </c>
      <c r="BM65" s="74">
        <f t="shared" si="36"/>
        <v>0</v>
      </c>
      <c r="BN65" s="74">
        <f t="shared" si="37"/>
        <v>0</v>
      </c>
      <c r="BO65" s="84">
        <f t="shared" si="38"/>
        <v>0</v>
      </c>
      <c r="CB65" s="11"/>
      <c r="CC65" s="11"/>
      <c r="CD65" s="11"/>
      <c r="CE65" s="11"/>
      <c r="CF65" s="11"/>
    </row>
    <row r="66" spans="1:84" ht="45.75" customHeight="1">
      <c r="A66" s="69"/>
      <c r="B66" s="99"/>
      <c r="C66" s="100"/>
      <c r="D66" s="221"/>
      <c r="E66" s="70"/>
      <c r="F66" s="106"/>
      <c r="G66" s="103" t="str">
        <f t="shared" si="7"/>
        <v/>
      </c>
      <c r="H66" s="230"/>
      <c r="I66" s="104"/>
      <c r="J66" s="102"/>
      <c r="K66" s="107">
        <f t="shared" si="8"/>
        <v>0</v>
      </c>
      <c r="L66" s="102"/>
      <c r="M66" s="104"/>
      <c r="N66" s="105"/>
      <c r="O66" s="102"/>
      <c r="P66" s="107">
        <f t="shared" si="39"/>
        <v>0</v>
      </c>
      <c r="Q66" s="102"/>
      <c r="R66" s="104"/>
      <c r="S66" s="105"/>
      <c r="T66" s="102"/>
      <c r="U66" s="107">
        <f t="shared" si="0"/>
        <v>0</v>
      </c>
      <c r="V66" s="102"/>
      <c r="W66" s="104"/>
      <c r="X66" s="105"/>
      <c r="Y66" s="102"/>
      <c r="Z66" s="108">
        <f t="shared" si="1"/>
        <v>0</v>
      </c>
      <c r="AA66" s="109">
        <f t="shared" si="9"/>
        <v>0</v>
      </c>
      <c r="AB66" s="71" t="str">
        <f t="shared" si="2"/>
        <v/>
      </c>
      <c r="AC66" s="85"/>
      <c r="AD66" s="73" t="str">
        <f t="shared" si="10"/>
        <v/>
      </c>
      <c r="AE66" s="74">
        <f t="shared" si="11"/>
        <v>0</v>
      </c>
      <c r="AF66" s="74">
        <f t="shared" si="12"/>
        <v>0</v>
      </c>
      <c r="AG66" s="74">
        <f t="shared" si="13"/>
        <v>0</v>
      </c>
      <c r="AH66" s="74">
        <f t="shared" si="14"/>
        <v>0</v>
      </c>
      <c r="AI66" s="75">
        <f t="shared" si="3"/>
        <v>0</v>
      </c>
      <c r="AJ66" s="76">
        <f t="shared" si="15"/>
        <v>1</v>
      </c>
      <c r="AK66" s="74">
        <f t="shared" si="16"/>
        <v>0</v>
      </c>
      <c r="AL66" s="77">
        <f t="shared" si="17"/>
        <v>0</v>
      </c>
      <c r="AM66" s="61"/>
      <c r="AN66" s="78">
        <f t="shared" si="18"/>
        <v>0</v>
      </c>
      <c r="AO66" s="76">
        <f t="shared" si="19"/>
        <v>0</v>
      </c>
      <c r="AP66" s="76">
        <f t="shared" si="20"/>
        <v>0</v>
      </c>
      <c r="AQ66" s="76">
        <f t="shared" si="21"/>
        <v>0</v>
      </c>
      <c r="AR66" s="79">
        <f t="shared" si="22"/>
        <v>0</v>
      </c>
      <c r="AT66" s="80">
        <f t="shared" si="4"/>
        <v>0</v>
      </c>
      <c r="AU66" s="76">
        <f t="shared" si="23"/>
        <v>0</v>
      </c>
      <c r="AV66" s="93">
        <f t="shared" si="24"/>
        <v>0</v>
      </c>
      <c r="AW66" s="93">
        <f t="shared" si="25"/>
        <v>0</v>
      </c>
      <c r="AX66" s="76">
        <f t="shared" si="5"/>
        <v>0</v>
      </c>
      <c r="AY66" s="81">
        <f t="shared" si="6"/>
        <v>0</v>
      </c>
      <c r="AZ66" s="82"/>
      <c r="BA66" s="80">
        <f t="shared" si="26"/>
        <v>0</v>
      </c>
      <c r="BB66" s="76">
        <f t="shared" si="27"/>
        <v>0</v>
      </c>
      <c r="BC66" s="76">
        <f t="shared" si="28"/>
        <v>0</v>
      </c>
      <c r="BD66" s="76">
        <f t="shared" si="29"/>
        <v>0</v>
      </c>
      <c r="BE66" s="81">
        <f t="shared" si="30"/>
        <v>0</v>
      </c>
      <c r="BG66" s="74">
        <f t="shared" si="31"/>
        <v>365</v>
      </c>
      <c r="BH66" s="74">
        <f t="shared" si="32"/>
        <v>365</v>
      </c>
      <c r="BI66" s="74">
        <f t="shared" si="33"/>
        <v>365</v>
      </c>
      <c r="BJ66" s="74">
        <f t="shared" si="34"/>
        <v>0</v>
      </c>
      <c r="BL66" s="78">
        <f t="shared" si="35"/>
        <v>0</v>
      </c>
      <c r="BM66" s="74">
        <f t="shared" si="36"/>
        <v>0</v>
      </c>
      <c r="BN66" s="74">
        <f t="shared" si="37"/>
        <v>0</v>
      </c>
      <c r="BO66" s="84">
        <f t="shared" si="38"/>
        <v>0</v>
      </c>
      <c r="CB66" s="11"/>
      <c r="CC66" s="11"/>
      <c r="CD66" s="11"/>
      <c r="CE66" s="11"/>
      <c r="CF66" s="11"/>
    </row>
    <row r="67" spans="1:84" ht="45.75" customHeight="1">
      <c r="A67" s="69"/>
      <c r="B67" s="99"/>
      <c r="C67" s="100"/>
      <c r="D67" s="221"/>
      <c r="E67" s="70"/>
      <c r="F67" s="106"/>
      <c r="G67" s="103" t="str">
        <f t="shared" si="7"/>
        <v/>
      </c>
      <c r="H67" s="230"/>
      <c r="I67" s="104"/>
      <c r="J67" s="102"/>
      <c r="K67" s="107">
        <f t="shared" si="8"/>
        <v>0</v>
      </c>
      <c r="L67" s="102"/>
      <c r="M67" s="104"/>
      <c r="N67" s="105"/>
      <c r="O67" s="102"/>
      <c r="P67" s="107">
        <f t="shared" si="39"/>
        <v>0</v>
      </c>
      <c r="Q67" s="102"/>
      <c r="R67" s="104"/>
      <c r="S67" s="105"/>
      <c r="T67" s="102"/>
      <c r="U67" s="107">
        <f t="shared" si="0"/>
        <v>0</v>
      </c>
      <c r="V67" s="102"/>
      <c r="W67" s="104"/>
      <c r="X67" s="105"/>
      <c r="Y67" s="102"/>
      <c r="Z67" s="108">
        <f t="shared" si="1"/>
        <v>0</v>
      </c>
      <c r="AA67" s="109">
        <f t="shared" si="9"/>
        <v>0</v>
      </c>
      <c r="AB67" s="71" t="str">
        <f t="shared" si="2"/>
        <v/>
      </c>
      <c r="AC67" s="85"/>
      <c r="AD67" s="73" t="str">
        <f t="shared" si="10"/>
        <v/>
      </c>
      <c r="AE67" s="74">
        <f t="shared" si="11"/>
        <v>0</v>
      </c>
      <c r="AF67" s="74">
        <f t="shared" si="12"/>
        <v>0</v>
      </c>
      <c r="AG67" s="74">
        <f t="shared" si="13"/>
        <v>0</v>
      </c>
      <c r="AH67" s="74">
        <f t="shared" si="14"/>
        <v>0</v>
      </c>
      <c r="AI67" s="75">
        <f t="shared" si="3"/>
        <v>0</v>
      </c>
      <c r="AJ67" s="76">
        <f t="shared" si="15"/>
        <v>1</v>
      </c>
      <c r="AK67" s="74">
        <f t="shared" si="16"/>
        <v>0</v>
      </c>
      <c r="AL67" s="77">
        <f t="shared" si="17"/>
        <v>0</v>
      </c>
      <c r="AM67" s="61"/>
      <c r="AN67" s="78">
        <f t="shared" si="18"/>
        <v>0</v>
      </c>
      <c r="AO67" s="76">
        <f t="shared" si="19"/>
        <v>0</v>
      </c>
      <c r="AP67" s="76">
        <f t="shared" si="20"/>
        <v>0</v>
      </c>
      <c r="AQ67" s="76">
        <f t="shared" si="21"/>
        <v>0</v>
      </c>
      <c r="AR67" s="79">
        <f t="shared" si="22"/>
        <v>0</v>
      </c>
      <c r="AT67" s="80">
        <f t="shared" si="4"/>
        <v>0</v>
      </c>
      <c r="AU67" s="76">
        <f t="shared" si="23"/>
        <v>0</v>
      </c>
      <c r="AV67" s="93">
        <f t="shared" si="24"/>
        <v>0</v>
      </c>
      <c r="AW67" s="93">
        <f t="shared" si="25"/>
        <v>0</v>
      </c>
      <c r="AX67" s="76">
        <f t="shared" si="5"/>
        <v>0</v>
      </c>
      <c r="AY67" s="81">
        <f t="shared" si="6"/>
        <v>0</v>
      </c>
      <c r="AZ67" s="82"/>
      <c r="BA67" s="80">
        <f t="shared" si="26"/>
        <v>0</v>
      </c>
      <c r="BB67" s="76">
        <f t="shared" si="27"/>
        <v>0</v>
      </c>
      <c r="BC67" s="76">
        <f t="shared" si="28"/>
        <v>0</v>
      </c>
      <c r="BD67" s="76">
        <f t="shared" si="29"/>
        <v>0</v>
      </c>
      <c r="BE67" s="81">
        <f t="shared" si="30"/>
        <v>0</v>
      </c>
      <c r="BG67" s="74">
        <f t="shared" si="31"/>
        <v>365</v>
      </c>
      <c r="BH67" s="74">
        <f t="shared" si="32"/>
        <v>365</v>
      </c>
      <c r="BI67" s="74">
        <f t="shared" si="33"/>
        <v>365</v>
      </c>
      <c r="BJ67" s="74">
        <f t="shared" si="34"/>
        <v>0</v>
      </c>
      <c r="BL67" s="78">
        <f t="shared" si="35"/>
        <v>0</v>
      </c>
      <c r="BM67" s="74">
        <f t="shared" si="36"/>
        <v>0</v>
      </c>
      <c r="BN67" s="74">
        <f t="shared" si="37"/>
        <v>0</v>
      </c>
      <c r="BO67" s="84">
        <f t="shared" si="38"/>
        <v>0</v>
      </c>
      <c r="CB67" s="11"/>
      <c r="CC67" s="11"/>
      <c r="CD67" s="11"/>
      <c r="CE67" s="11"/>
      <c r="CF67" s="11"/>
    </row>
    <row r="68" spans="1:84" ht="45.75" customHeight="1">
      <c r="A68" s="69"/>
      <c r="B68" s="99"/>
      <c r="C68" s="100"/>
      <c r="D68" s="221"/>
      <c r="E68" s="70"/>
      <c r="F68" s="106"/>
      <c r="G68" s="103" t="str">
        <f t="shared" si="7"/>
        <v/>
      </c>
      <c r="H68" s="230"/>
      <c r="I68" s="104"/>
      <c r="J68" s="102"/>
      <c r="K68" s="107">
        <f t="shared" si="8"/>
        <v>0</v>
      </c>
      <c r="L68" s="102"/>
      <c r="M68" s="104"/>
      <c r="N68" s="105"/>
      <c r="O68" s="102"/>
      <c r="P68" s="107">
        <f t="shared" si="39"/>
        <v>0</v>
      </c>
      <c r="Q68" s="102"/>
      <c r="R68" s="104"/>
      <c r="S68" s="105"/>
      <c r="T68" s="102"/>
      <c r="U68" s="107">
        <f t="shared" si="0"/>
        <v>0</v>
      </c>
      <c r="V68" s="102"/>
      <c r="W68" s="104"/>
      <c r="X68" s="105"/>
      <c r="Y68" s="102"/>
      <c r="Z68" s="108">
        <f t="shared" si="1"/>
        <v>0</v>
      </c>
      <c r="AA68" s="109">
        <f t="shared" si="9"/>
        <v>0</v>
      </c>
      <c r="AB68" s="71" t="str">
        <f t="shared" si="2"/>
        <v/>
      </c>
      <c r="AC68" s="85"/>
      <c r="AD68" s="73" t="str">
        <f t="shared" si="10"/>
        <v/>
      </c>
      <c r="AE68" s="74">
        <f t="shared" si="11"/>
        <v>0</v>
      </c>
      <c r="AF68" s="74">
        <f t="shared" si="12"/>
        <v>0</v>
      </c>
      <c r="AG68" s="74">
        <f t="shared" si="13"/>
        <v>0</v>
      </c>
      <c r="AH68" s="74">
        <f t="shared" si="14"/>
        <v>0</v>
      </c>
      <c r="AI68" s="75">
        <f t="shared" si="3"/>
        <v>0</v>
      </c>
      <c r="AJ68" s="76">
        <f t="shared" si="15"/>
        <v>1</v>
      </c>
      <c r="AK68" s="74">
        <f t="shared" si="16"/>
        <v>0</v>
      </c>
      <c r="AL68" s="77">
        <f t="shared" si="17"/>
        <v>0</v>
      </c>
      <c r="AM68" s="61"/>
      <c r="AN68" s="78">
        <f t="shared" si="18"/>
        <v>0</v>
      </c>
      <c r="AO68" s="76">
        <f t="shared" si="19"/>
        <v>0</v>
      </c>
      <c r="AP68" s="76">
        <f t="shared" si="20"/>
        <v>0</v>
      </c>
      <c r="AQ68" s="76">
        <f t="shared" si="21"/>
        <v>0</v>
      </c>
      <c r="AR68" s="79">
        <f t="shared" si="22"/>
        <v>0</v>
      </c>
      <c r="AT68" s="80">
        <f t="shared" si="4"/>
        <v>0</v>
      </c>
      <c r="AU68" s="76">
        <f t="shared" si="23"/>
        <v>0</v>
      </c>
      <c r="AV68" s="93">
        <f t="shared" si="24"/>
        <v>0</v>
      </c>
      <c r="AW68" s="93">
        <f t="shared" si="25"/>
        <v>0</v>
      </c>
      <c r="AX68" s="76">
        <f t="shared" si="5"/>
        <v>0</v>
      </c>
      <c r="AY68" s="81">
        <f t="shared" si="6"/>
        <v>0</v>
      </c>
      <c r="AZ68" s="82"/>
      <c r="BA68" s="80">
        <f t="shared" si="26"/>
        <v>0</v>
      </c>
      <c r="BB68" s="76">
        <f t="shared" si="27"/>
        <v>0</v>
      </c>
      <c r="BC68" s="76">
        <f t="shared" si="28"/>
        <v>0</v>
      </c>
      <c r="BD68" s="76">
        <f t="shared" si="29"/>
        <v>0</v>
      </c>
      <c r="BE68" s="81">
        <f t="shared" si="30"/>
        <v>0</v>
      </c>
      <c r="BG68" s="74">
        <f t="shared" si="31"/>
        <v>365</v>
      </c>
      <c r="BH68" s="74">
        <f t="shared" si="32"/>
        <v>365</v>
      </c>
      <c r="BI68" s="74">
        <f t="shared" si="33"/>
        <v>365</v>
      </c>
      <c r="BJ68" s="74">
        <f t="shared" si="34"/>
        <v>0</v>
      </c>
      <c r="BL68" s="78">
        <f t="shared" si="35"/>
        <v>0</v>
      </c>
      <c r="BM68" s="74">
        <f t="shared" si="36"/>
        <v>0</v>
      </c>
      <c r="BN68" s="74">
        <f t="shared" si="37"/>
        <v>0</v>
      </c>
      <c r="BO68" s="84">
        <f t="shared" si="38"/>
        <v>0</v>
      </c>
      <c r="CB68" s="11"/>
      <c r="CC68" s="11"/>
      <c r="CD68" s="11"/>
      <c r="CE68" s="11"/>
      <c r="CF68" s="11"/>
    </row>
    <row r="69" spans="1:84" ht="45.75" customHeight="1">
      <c r="A69" s="69"/>
      <c r="B69" s="99"/>
      <c r="C69" s="100"/>
      <c r="D69" s="221"/>
      <c r="E69" s="70"/>
      <c r="F69" s="106"/>
      <c r="G69" s="103" t="str">
        <f t="shared" si="7"/>
        <v/>
      </c>
      <c r="H69" s="230"/>
      <c r="I69" s="104"/>
      <c r="J69" s="102"/>
      <c r="K69" s="107">
        <f t="shared" si="8"/>
        <v>0</v>
      </c>
      <c r="L69" s="102"/>
      <c r="M69" s="104"/>
      <c r="N69" s="105"/>
      <c r="O69" s="102"/>
      <c r="P69" s="107">
        <f t="shared" si="39"/>
        <v>0</v>
      </c>
      <c r="Q69" s="102"/>
      <c r="R69" s="104"/>
      <c r="S69" s="105"/>
      <c r="T69" s="102"/>
      <c r="U69" s="107">
        <f t="shared" si="0"/>
        <v>0</v>
      </c>
      <c r="V69" s="102"/>
      <c r="W69" s="104"/>
      <c r="X69" s="105"/>
      <c r="Y69" s="102"/>
      <c r="Z69" s="108">
        <f t="shared" si="1"/>
        <v>0</v>
      </c>
      <c r="AA69" s="109">
        <f t="shared" si="9"/>
        <v>0</v>
      </c>
      <c r="AB69" s="71" t="str">
        <f t="shared" si="2"/>
        <v/>
      </c>
      <c r="AC69" s="85"/>
      <c r="AD69" s="73" t="str">
        <f t="shared" si="10"/>
        <v/>
      </c>
      <c r="AE69" s="74">
        <f t="shared" si="11"/>
        <v>0</v>
      </c>
      <c r="AF69" s="74">
        <f t="shared" si="12"/>
        <v>0</v>
      </c>
      <c r="AG69" s="74">
        <f t="shared" si="13"/>
        <v>0</v>
      </c>
      <c r="AH69" s="74">
        <f t="shared" si="14"/>
        <v>0</v>
      </c>
      <c r="AI69" s="75">
        <f t="shared" si="3"/>
        <v>0</v>
      </c>
      <c r="AJ69" s="76">
        <f t="shared" si="15"/>
        <v>1</v>
      </c>
      <c r="AK69" s="74">
        <f t="shared" si="16"/>
        <v>0</v>
      </c>
      <c r="AL69" s="77">
        <f t="shared" si="17"/>
        <v>0</v>
      </c>
      <c r="AM69" s="61"/>
      <c r="AN69" s="78">
        <f t="shared" si="18"/>
        <v>0</v>
      </c>
      <c r="AO69" s="76">
        <f t="shared" si="19"/>
        <v>0</v>
      </c>
      <c r="AP69" s="76">
        <f t="shared" si="20"/>
        <v>0</v>
      </c>
      <c r="AQ69" s="76">
        <f t="shared" si="21"/>
        <v>0</v>
      </c>
      <c r="AR69" s="79">
        <f t="shared" si="22"/>
        <v>0</v>
      </c>
      <c r="AT69" s="80">
        <f t="shared" si="4"/>
        <v>0</v>
      </c>
      <c r="AU69" s="76">
        <f t="shared" si="23"/>
        <v>0</v>
      </c>
      <c r="AV69" s="93">
        <f t="shared" si="24"/>
        <v>0</v>
      </c>
      <c r="AW69" s="93">
        <f t="shared" si="25"/>
        <v>0</v>
      </c>
      <c r="AX69" s="76">
        <f t="shared" si="5"/>
        <v>0</v>
      </c>
      <c r="AY69" s="81">
        <f t="shared" si="6"/>
        <v>0</v>
      </c>
      <c r="AZ69" s="82"/>
      <c r="BA69" s="80">
        <f t="shared" si="26"/>
        <v>0</v>
      </c>
      <c r="BB69" s="76">
        <f t="shared" si="27"/>
        <v>0</v>
      </c>
      <c r="BC69" s="76">
        <f t="shared" si="28"/>
        <v>0</v>
      </c>
      <c r="BD69" s="76">
        <f t="shared" si="29"/>
        <v>0</v>
      </c>
      <c r="BE69" s="81">
        <f t="shared" si="30"/>
        <v>0</v>
      </c>
      <c r="BG69" s="74">
        <f t="shared" si="31"/>
        <v>365</v>
      </c>
      <c r="BH69" s="74">
        <f t="shared" si="32"/>
        <v>365</v>
      </c>
      <c r="BI69" s="74">
        <f t="shared" si="33"/>
        <v>365</v>
      </c>
      <c r="BJ69" s="74">
        <f t="shared" si="34"/>
        <v>0</v>
      </c>
      <c r="BL69" s="78">
        <f t="shared" si="35"/>
        <v>0</v>
      </c>
      <c r="BM69" s="74">
        <f t="shared" si="36"/>
        <v>0</v>
      </c>
      <c r="BN69" s="74">
        <f t="shared" si="37"/>
        <v>0</v>
      </c>
      <c r="BO69" s="84">
        <f t="shared" si="38"/>
        <v>0</v>
      </c>
      <c r="CB69" s="11"/>
      <c r="CC69" s="11"/>
      <c r="CD69" s="11"/>
      <c r="CE69" s="11"/>
      <c r="CF69" s="11"/>
    </row>
    <row r="70" spans="1:84" ht="45.75" customHeight="1">
      <c r="A70" s="69"/>
      <c r="B70" s="99"/>
      <c r="C70" s="100"/>
      <c r="D70" s="221"/>
      <c r="E70" s="70"/>
      <c r="F70" s="106"/>
      <c r="G70" s="103" t="str">
        <f t="shared" si="7"/>
        <v/>
      </c>
      <c r="H70" s="230"/>
      <c r="I70" s="104"/>
      <c r="J70" s="102"/>
      <c r="K70" s="107">
        <f t="shared" si="8"/>
        <v>0</v>
      </c>
      <c r="L70" s="102"/>
      <c r="M70" s="104"/>
      <c r="N70" s="105"/>
      <c r="O70" s="102"/>
      <c r="P70" s="107">
        <f t="shared" si="39"/>
        <v>0</v>
      </c>
      <c r="Q70" s="102"/>
      <c r="R70" s="104"/>
      <c r="S70" s="105"/>
      <c r="T70" s="102"/>
      <c r="U70" s="107">
        <f t="shared" si="0"/>
        <v>0</v>
      </c>
      <c r="V70" s="102"/>
      <c r="W70" s="104"/>
      <c r="X70" s="105"/>
      <c r="Y70" s="102"/>
      <c r="Z70" s="108">
        <f t="shared" si="1"/>
        <v>0</v>
      </c>
      <c r="AA70" s="109">
        <f t="shared" si="9"/>
        <v>0</v>
      </c>
      <c r="AB70" s="71" t="str">
        <f t="shared" si="2"/>
        <v/>
      </c>
      <c r="AC70" s="85"/>
      <c r="AD70" s="73" t="str">
        <f t="shared" si="10"/>
        <v/>
      </c>
      <c r="AE70" s="74">
        <f t="shared" si="11"/>
        <v>0</v>
      </c>
      <c r="AF70" s="74">
        <f t="shared" si="12"/>
        <v>0</v>
      </c>
      <c r="AG70" s="74">
        <f t="shared" si="13"/>
        <v>0</v>
      </c>
      <c r="AH70" s="74">
        <f t="shared" si="14"/>
        <v>0</v>
      </c>
      <c r="AI70" s="75">
        <f t="shared" si="3"/>
        <v>0</v>
      </c>
      <c r="AJ70" s="76">
        <f t="shared" si="15"/>
        <v>1</v>
      </c>
      <c r="AK70" s="74">
        <f t="shared" si="16"/>
        <v>0</v>
      </c>
      <c r="AL70" s="77">
        <f t="shared" si="17"/>
        <v>0</v>
      </c>
      <c r="AM70" s="61"/>
      <c r="AN70" s="78">
        <f t="shared" si="18"/>
        <v>0</v>
      </c>
      <c r="AO70" s="76">
        <f t="shared" si="19"/>
        <v>0</v>
      </c>
      <c r="AP70" s="76">
        <f t="shared" si="20"/>
        <v>0</v>
      </c>
      <c r="AQ70" s="76">
        <f t="shared" si="21"/>
        <v>0</v>
      </c>
      <c r="AR70" s="79">
        <f t="shared" si="22"/>
        <v>0</v>
      </c>
      <c r="AT70" s="80">
        <f t="shared" si="4"/>
        <v>0</v>
      </c>
      <c r="AU70" s="76">
        <f t="shared" si="23"/>
        <v>0</v>
      </c>
      <c r="AV70" s="93">
        <f t="shared" si="24"/>
        <v>0</v>
      </c>
      <c r="AW70" s="93">
        <f t="shared" si="25"/>
        <v>0</v>
      </c>
      <c r="AX70" s="76">
        <f t="shared" si="5"/>
        <v>0</v>
      </c>
      <c r="AY70" s="81">
        <f t="shared" si="6"/>
        <v>0</v>
      </c>
      <c r="AZ70" s="82"/>
      <c r="BA70" s="80">
        <f t="shared" si="26"/>
        <v>0</v>
      </c>
      <c r="BB70" s="76">
        <f t="shared" si="27"/>
        <v>0</v>
      </c>
      <c r="BC70" s="76">
        <f t="shared" si="28"/>
        <v>0</v>
      </c>
      <c r="BD70" s="76">
        <f t="shared" si="29"/>
        <v>0</v>
      </c>
      <c r="BE70" s="81">
        <f t="shared" si="30"/>
        <v>0</v>
      </c>
      <c r="BG70" s="74">
        <f t="shared" si="31"/>
        <v>365</v>
      </c>
      <c r="BH70" s="74">
        <f t="shared" si="32"/>
        <v>365</v>
      </c>
      <c r="BI70" s="74">
        <f t="shared" si="33"/>
        <v>365</v>
      </c>
      <c r="BJ70" s="74">
        <f t="shared" si="34"/>
        <v>0</v>
      </c>
      <c r="BL70" s="78">
        <f t="shared" si="35"/>
        <v>0</v>
      </c>
      <c r="BM70" s="74">
        <f t="shared" si="36"/>
        <v>0</v>
      </c>
      <c r="BN70" s="74">
        <f t="shared" si="37"/>
        <v>0</v>
      </c>
      <c r="BO70" s="84">
        <f t="shared" si="38"/>
        <v>0</v>
      </c>
      <c r="CB70" s="11"/>
      <c r="CC70" s="11"/>
      <c r="CD70" s="11"/>
      <c r="CE70" s="11"/>
      <c r="CF70" s="11"/>
    </row>
    <row r="71" spans="1:84" ht="45.75" customHeight="1">
      <c r="A71" s="69"/>
      <c r="B71" s="99"/>
      <c r="C71" s="100"/>
      <c r="D71" s="221"/>
      <c r="E71" s="70"/>
      <c r="F71" s="106"/>
      <c r="G71" s="103" t="str">
        <f t="shared" si="7"/>
        <v/>
      </c>
      <c r="H71" s="230"/>
      <c r="I71" s="104"/>
      <c r="J71" s="102"/>
      <c r="K71" s="107">
        <f t="shared" si="8"/>
        <v>0</v>
      </c>
      <c r="L71" s="102"/>
      <c r="M71" s="104"/>
      <c r="N71" s="105"/>
      <c r="O71" s="102"/>
      <c r="P71" s="107">
        <f t="shared" si="39"/>
        <v>0</v>
      </c>
      <c r="Q71" s="102"/>
      <c r="R71" s="104"/>
      <c r="S71" s="105"/>
      <c r="T71" s="102"/>
      <c r="U71" s="107">
        <f t="shared" si="0"/>
        <v>0</v>
      </c>
      <c r="V71" s="102"/>
      <c r="W71" s="104"/>
      <c r="X71" s="105"/>
      <c r="Y71" s="102"/>
      <c r="Z71" s="108">
        <f t="shared" si="1"/>
        <v>0</v>
      </c>
      <c r="AA71" s="109">
        <f t="shared" si="9"/>
        <v>0</v>
      </c>
      <c r="AB71" s="71" t="str">
        <f t="shared" si="2"/>
        <v/>
      </c>
      <c r="AC71" s="85"/>
      <c r="AD71" s="73" t="str">
        <f t="shared" si="10"/>
        <v/>
      </c>
      <c r="AE71" s="74">
        <f t="shared" si="11"/>
        <v>0</v>
      </c>
      <c r="AF71" s="74">
        <f t="shared" si="12"/>
        <v>0</v>
      </c>
      <c r="AG71" s="74">
        <f t="shared" si="13"/>
        <v>0</v>
      </c>
      <c r="AH71" s="74">
        <f t="shared" si="14"/>
        <v>0</v>
      </c>
      <c r="AI71" s="75">
        <f t="shared" si="3"/>
        <v>0</v>
      </c>
      <c r="AJ71" s="76">
        <f t="shared" si="15"/>
        <v>1</v>
      </c>
      <c r="AK71" s="74">
        <f t="shared" si="16"/>
        <v>0</v>
      </c>
      <c r="AL71" s="77">
        <f t="shared" si="17"/>
        <v>0</v>
      </c>
      <c r="AM71" s="61"/>
      <c r="AN71" s="78">
        <f t="shared" si="18"/>
        <v>0</v>
      </c>
      <c r="AO71" s="76">
        <f t="shared" si="19"/>
        <v>0</v>
      </c>
      <c r="AP71" s="76">
        <f t="shared" si="20"/>
        <v>0</v>
      </c>
      <c r="AQ71" s="76">
        <f t="shared" si="21"/>
        <v>0</v>
      </c>
      <c r="AR71" s="79">
        <f t="shared" si="22"/>
        <v>0</v>
      </c>
      <c r="AT71" s="80">
        <f t="shared" si="4"/>
        <v>0</v>
      </c>
      <c r="AU71" s="76">
        <f t="shared" si="23"/>
        <v>0</v>
      </c>
      <c r="AV71" s="93">
        <f t="shared" si="24"/>
        <v>0</v>
      </c>
      <c r="AW71" s="93">
        <f t="shared" si="25"/>
        <v>0</v>
      </c>
      <c r="AX71" s="76">
        <f t="shared" si="5"/>
        <v>0</v>
      </c>
      <c r="AY71" s="81">
        <f t="shared" si="6"/>
        <v>0</v>
      </c>
      <c r="AZ71" s="82"/>
      <c r="BA71" s="80">
        <f t="shared" si="26"/>
        <v>0</v>
      </c>
      <c r="BB71" s="76">
        <f t="shared" si="27"/>
        <v>0</v>
      </c>
      <c r="BC71" s="76">
        <f t="shared" si="28"/>
        <v>0</v>
      </c>
      <c r="BD71" s="76">
        <f t="shared" si="29"/>
        <v>0</v>
      </c>
      <c r="BE71" s="81">
        <f t="shared" si="30"/>
        <v>0</v>
      </c>
      <c r="BG71" s="74">
        <f t="shared" si="31"/>
        <v>365</v>
      </c>
      <c r="BH71" s="74">
        <f t="shared" si="32"/>
        <v>365</v>
      </c>
      <c r="BI71" s="74">
        <f t="shared" si="33"/>
        <v>365</v>
      </c>
      <c r="BJ71" s="74">
        <f t="shared" si="34"/>
        <v>0</v>
      </c>
      <c r="BL71" s="78">
        <f t="shared" si="35"/>
        <v>0</v>
      </c>
      <c r="BM71" s="74">
        <f t="shared" si="36"/>
        <v>0</v>
      </c>
      <c r="BN71" s="74">
        <f t="shared" si="37"/>
        <v>0</v>
      </c>
      <c r="BO71" s="84">
        <f t="shared" si="38"/>
        <v>0</v>
      </c>
      <c r="CB71" s="11"/>
      <c r="CC71" s="11"/>
      <c r="CD71" s="11"/>
      <c r="CE71" s="11"/>
      <c r="CF71" s="11"/>
    </row>
    <row r="72" spans="1:84" ht="45.75" customHeight="1">
      <c r="A72" s="69"/>
      <c r="B72" s="99"/>
      <c r="C72" s="100"/>
      <c r="D72" s="221"/>
      <c r="E72" s="70"/>
      <c r="F72" s="106"/>
      <c r="G72" s="103" t="str">
        <f t="shared" si="7"/>
        <v/>
      </c>
      <c r="H72" s="230"/>
      <c r="I72" s="104"/>
      <c r="J72" s="102"/>
      <c r="K72" s="107">
        <f t="shared" si="8"/>
        <v>0</v>
      </c>
      <c r="L72" s="102"/>
      <c r="M72" s="104"/>
      <c r="N72" s="105"/>
      <c r="O72" s="102"/>
      <c r="P72" s="107">
        <f t="shared" si="39"/>
        <v>0</v>
      </c>
      <c r="Q72" s="102"/>
      <c r="R72" s="104"/>
      <c r="S72" s="105"/>
      <c r="T72" s="102"/>
      <c r="U72" s="107">
        <f t="shared" si="0"/>
        <v>0</v>
      </c>
      <c r="V72" s="102"/>
      <c r="W72" s="104"/>
      <c r="X72" s="105"/>
      <c r="Y72" s="102"/>
      <c r="Z72" s="108">
        <f t="shared" si="1"/>
        <v>0</v>
      </c>
      <c r="AA72" s="109">
        <f t="shared" si="9"/>
        <v>0</v>
      </c>
      <c r="AB72" s="71" t="str">
        <f t="shared" si="2"/>
        <v/>
      </c>
      <c r="AC72" s="85"/>
      <c r="AD72" s="73" t="str">
        <f t="shared" si="10"/>
        <v/>
      </c>
      <c r="AE72" s="74">
        <f t="shared" si="11"/>
        <v>0</v>
      </c>
      <c r="AF72" s="74">
        <f t="shared" si="12"/>
        <v>0</v>
      </c>
      <c r="AG72" s="74">
        <f t="shared" si="13"/>
        <v>0</v>
      </c>
      <c r="AH72" s="74">
        <f t="shared" si="14"/>
        <v>0</v>
      </c>
      <c r="AI72" s="75">
        <f t="shared" si="3"/>
        <v>0</v>
      </c>
      <c r="AJ72" s="76">
        <f t="shared" si="15"/>
        <v>1</v>
      </c>
      <c r="AK72" s="74">
        <f t="shared" si="16"/>
        <v>0</v>
      </c>
      <c r="AL72" s="77">
        <f t="shared" si="17"/>
        <v>0</v>
      </c>
      <c r="AM72" s="61"/>
      <c r="AN72" s="78">
        <f t="shared" si="18"/>
        <v>0</v>
      </c>
      <c r="AO72" s="76">
        <f t="shared" si="19"/>
        <v>0</v>
      </c>
      <c r="AP72" s="76">
        <f t="shared" si="20"/>
        <v>0</v>
      </c>
      <c r="AQ72" s="76">
        <f t="shared" si="21"/>
        <v>0</v>
      </c>
      <c r="AR72" s="79">
        <f t="shared" si="22"/>
        <v>0</v>
      </c>
      <c r="AT72" s="80">
        <f t="shared" si="4"/>
        <v>0</v>
      </c>
      <c r="AU72" s="76">
        <f t="shared" si="23"/>
        <v>0</v>
      </c>
      <c r="AV72" s="93">
        <f t="shared" si="24"/>
        <v>0</v>
      </c>
      <c r="AW72" s="93">
        <f t="shared" si="25"/>
        <v>0</v>
      </c>
      <c r="AX72" s="76">
        <f t="shared" si="5"/>
        <v>0</v>
      </c>
      <c r="AY72" s="81">
        <f t="shared" si="6"/>
        <v>0</v>
      </c>
      <c r="AZ72" s="82"/>
      <c r="BA72" s="80">
        <f t="shared" si="26"/>
        <v>0</v>
      </c>
      <c r="BB72" s="76">
        <f t="shared" si="27"/>
        <v>0</v>
      </c>
      <c r="BC72" s="76">
        <f t="shared" si="28"/>
        <v>0</v>
      </c>
      <c r="BD72" s="76">
        <f t="shared" si="29"/>
        <v>0</v>
      </c>
      <c r="BE72" s="81">
        <f t="shared" si="30"/>
        <v>0</v>
      </c>
      <c r="BG72" s="74">
        <f t="shared" si="31"/>
        <v>365</v>
      </c>
      <c r="BH72" s="74">
        <f t="shared" si="32"/>
        <v>365</v>
      </c>
      <c r="BI72" s="74">
        <f t="shared" si="33"/>
        <v>365</v>
      </c>
      <c r="BJ72" s="74">
        <f t="shared" si="34"/>
        <v>0</v>
      </c>
      <c r="BL72" s="78">
        <f t="shared" si="35"/>
        <v>0</v>
      </c>
      <c r="BM72" s="74">
        <f t="shared" si="36"/>
        <v>0</v>
      </c>
      <c r="BN72" s="74">
        <f t="shared" si="37"/>
        <v>0</v>
      </c>
      <c r="BO72" s="84">
        <f t="shared" si="38"/>
        <v>0</v>
      </c>
      <c r="CB72" s="11"/>
      <c r="CC72" s="11"/>
      <c r="CD72" s="11"/>
      <c r="CE72" s="11"/>
      <c r="CF72" s="11"/>
    </row>
    <row r="73" spans="1:84" ht="45.75" customHeight="1">
      <c r="A73" s="69"/>
      <c r="B73" s="99"/>
      <c r="C73" s="100"/>
      <c r="D73" s="221"/>
      <c r="E73" s="70"/>
      <c r="F73" s="106"/>
      <c r="G73" s="103" t="str">
        <f t="shared" si="7"/>
        <v/>
      </c>
      <c r="H73" s="230"/>
      <c r="I73" s="104"/>
      <c r="J73" s="102"/>
      <c r="K73" s="107">
        <f t="shared" si="8"/>
        <v>0</v>
      </c>
      <c r="L73" s="102"/>
      <c r="M73" s="104"/>
      <c r="N73" s="105"/>
      <c r="O73" s="102"/>
      <c r="P73" s="107">
        <f t="shared" si="39"/>
        <v>0</v>
      </c>
      <c r="Q73" s="102"/>
      <c r="R73" s="104"/>
      <c r="S73" s="105"/>
      <c r="T73" s="102"/>
      <c r="U73" s="107">
        <f t="shared" si="0"/>
        <v>0</v>
      </c>
      <c r="V73" s="102"/>
      <c r="W73" s="104"/>
      <c r="X73" s="105"/>
      <c r="Y73" s="102"/>
      <c r="Z73" s="108">
        <f t="shared" si="1"/>
        <v>0</v>
      </c>
      <c r="AA73" s="109">
        <f t="shared" si="9"/>
        <v>0</v>
      </c>
      <c r="AB73" s="71" t="str">
        <f t="shared" si="2"/>
        <v/>
      </c>
      <c r="AC73" s="85"/>
      <c r="AD73" s="73" t="str">
        <f t="shared" si="10"/>
        <v/>
      </c>
      <c r="AE73" s="74">
        <f t="shared" si="11"/>
        <v>0</v>
      </c>
      <c r="AF73" s="74">
        <f t="shared" si="12"/>
        <v>0</v>
      </c>
      <c r="AG73" s="74">
        <f t="shared" si="13"/>
        <v>0</v>
      </c>
      <c r="AH73" s="74">
        <f t="shared" si="14"/>
        <v>0</v>
      </c>
      <c r="AI73" s="75">
        <f t="shared" si="3"/>
        <v>0</v>
      </c>
      <c r="AJ73" s="76">
        <f t="shared" si="15"/>
        <v>1</v>
      </c>
      <c r="AK73" s="74">
        <f t="shared" si="16"/>
        <v>0</v>
      </c>
      <c r="AL73" s="77">
        <f t="shared" si="17"/>
        <v>0</v>
      </c>
      <c r="AM73" s="61"/>
      <c r="AN73" s="78">
        <f t="shared" si="18"/>
        <v>0</v>
      </c>
      <c r="AO73" s="76">
        <f t="shared" si="19"/>
        <v>0</v>
      </c>
      <c r="AP73" s="76">
        <f t="shared" si="20"/>
        <v>0</v>
      </c>
      <c r="AQ73" s="76">
        <f t="shared" si="21"/>
        <v>0</v>
      </c>
      <c r="AR73" s="79">
        <f t="shared" si="22"/>
        <v>0</v>
      </c>
      <c r="AT73" s="80">
        <f t="shared" si="4"/>
        <v>0</v>
      </c>
      <c r="AU73" s="76">
        <f t="shared" si="23"/>
        <v>0</v>
      </c>
      <c r="AV73" s="93">
        <f t="shared" si="24"/>
        <v>0</v>
      </c>
      <c r="AW73" s="93">
        <f t="shared" si="25"/>
        <v>0</v>
      </c>
      <c r="AX73" s="76">
        <f t="shared" si="5"/>
        <v>0</v>
      </c>
      <c r="AY73" s="81">
        <f t="shared" si="6"/>
        <v>0</v>
      </c>
      <c r="AZ73" s="82"/>
      <c r="BA73" s="80">
        <f t="shared" si="26"/>
        <v>0</v>
      </c>
      <c r="BB73" s="76">
        <f t="shared" si="27"/>
        <v>0</v>
      </c>
      <c r="BC73" s="76">
        <f t="shared" si="28"/>
        <v>0</v>
      </c>
      <c r="BD73" s="76">
        <f t="shared" si="29"/>
        <v>0</v>
      </c>
      <c r="BE73" s="81">
        <f t="shared" si="30"/>
        <v>0</v>
      </c>
      <c r="BG73" s="74">
        <f t="shared" si="31"/>
        <v>365</v>
      </c>
      <c r="BH73" s="74">
        <f t="shared" si="32"/>
        <v>365</v>
      </c>
      <c r="BI73" s="74">
        <f t="shared" si="33"/>
        <v>365</v>
      </c>
      <c r="BJ73" s="74">
        <f t="shared" si="34"/>
        <v>0</v>
      </c>
      <c r="BL73" s="78">
        <f t="shared" si="35"/>
        <v>0</v>
      </c>
      <c r="BM73" s="74">
        <f t="shared" si="36"/>
        <v>0</v>
      </c>
      <c r="BN73" s="74">
        <f t="shared" si="37"/>
        <v>0</v>
      </c>
      <c r="BO73" s="84">
        <f t="shared" si="38"/>
        <v>0</v>
      </c>
      <c r="CB73" s="11"/>
      <c r="CC73" s="11"/>
      <c r="CD73" s="11"/>
      <c r="CE73" s="11"/>
      <c r="CF73" s="11"/>
    </row>
    <row r="74" spans="1:84" ht="45.75" customHeight="1">
      <c r="A74" s="69"/>
      <c r="B74" s="99"/>
      <c r="C74" s="100"/>
      <c r="D74" s="221"/>
      <c r="E74" s="70"/>
      <c r="F74" s="106"/>
      <c r="G74" s="103" t="str">
        <f t="shared" ref="G74:G118" si="40">IF(AND(AN74&gt;0,E74="ja ZWF",F74=""),"",IF(AN74&gt;0,AN74,""))</f>
        <v/>
      </c>
      <c r="H74" s="230"/>
      <c r="I74" s="104"/>
      <c r="J74" s="102"/>
      <c r="K74" s="107">
        <f t="shared" ref="K74:K118" si="41">AO74</f>
        <v>0</v>
      </c>
      <c r="L74" s="102"/>
      <c r="M74" s="104"/>
      <c r="N74" s="105"/>
      <c r="O74" s="102"/>
      <c r="P74" s="107">
        <f t="shared" si="39"/>
        <v>0</v>
      </c>
      <c r="Q74" s="102"/>
      <c r="R74" s="104"/>
      <c r="S74" s="105"/>
      <c r="T74" s="102"/>
      <c r="U74" s="107">
        <f t="shared" si="0"/>
        <v>0</v>
      </c>
      <c r="V74" s="102"/>
      <c r="W74" s="104"/>
      <c r="X74" s="105"/>
      <c r="Y74" s="102"/>
      <c r="Z74" s="108">
        <f t="shared" si="1"/>
        <v>0</v>
      </c>
      <c r="AA74" s="109">
        <f t="shared" ref="AA74:AA118" si="42">IF(AND($I$3="",C74&lt;&gt;"")," Ackerfläche in Zelle I3 angeben",IF(ISBLANK(C74),0,IF(AJ74=0,"ja",IF(AI74&gt;0,CONCATENATE("nein - ",ROUND(AL74*100,1)," % ","nicht begrünt"),""))))</f>
        <v>0</v>
      </c>
      <c r="AB74" s="71" t="str">
        <f t="shared" si="2"/>
        <v/>
      </c>
      <c r="AC74" s="85"/>
      <c r="AD74" s="73" t="str">
        <f t="shared" ref="AD74:AD137" si="43">IF(AND($AE74=1,$N74="",$L74&gt;0,$AO74&lt;=50,$AT74&lt;&gt;1,$AV74&lt;&gt;1,$AW74&lt;&gt;1),$BQ$9,IF(AND($AE74=1,$S74="",$Q74&gt;0,$AP74&lt;=50,$N74="HF",$AT74&lt;&gt;1,$AU74&lt;&gt;1,$AW74&lt;&gt;1),$BQ$10,IF(AND($AE74=1,$X74="",$V74&gt;0,$AQ74&lt;=50,$S74="HF",$AT74&lt;&gt;1,$AU74&lt;&gt;1,$AV74&lt;&gt;1),$BQ$11,IF(AND($AF74=1,$AI74=1),$BQ$15,IF(AND($AE74=1,$AI74=1),$BQ$13,IF(AND($AG74=1,$AI74=1),$BQ$14,IF(AND($AH74=1,$AI74=1),$BQ$12,IF(AND($AE74=1,$AF74=1,$AI74=2),CONCATENATE($BQ$13," &amp; ",$BQ$15),IF(AND($AE74=1,$AG74=1,$AI74=2),CONCATENATE($BQ$13," &amp; ",$BQ$14),IF(AND($AE74=1,$AH74=1,$AI74=2),CONCATENATE($BQ$13," &amp; ",$BQ$12),IF(AND($AF74=1,$AG74=1,$AI74=2),CONCATENATE($BQ$15," &amp; ",$BQ$14),IF(AND($AF74=1,$AH74=1,$AI74=2),CONCATENATE($BQ$15," &amp; ",$BQ$12),IF(AND($AG74=1,$AH74=1,$AI74=2),CONCATENATE($BQ$14," &amp; ",$BQ$12),IF(AND($AE74=1,$AF74=1,$AG74=1,$AI74=3),CONCATENATE($BQ$13," &amp; ",$BQ$15," &amp; ",$BQ$14),IF(AND($AE74=1,$AG74=1,$AH74=1,$AI74=3),CONCATENATE($BQ$13," &amp; ",$BQ$14," &amp; ",$BQ$12),IF(AND($AF74=1,$AG74=1,$AH74=1,$AI74=3),CONCATENATE($BQ$15," &amp; ",$BQ$14," &amp; ",$BQ$12),IF(AND($AE74=1,$AF74=1,$AH74=1,$AI74=3),CONCATENATE($BQ$13," &amp; ",$BQ$15," &amp; ",$BQ$12),IF($AI74=4,"Fehler in Eingabe",""))))))))))))))))))</f>
        <v/>
      </c>
      <c r="AE74" s="74">
        <f t="shared" ref="AE74:AE137" si="44">IF($AY74&gt;0,1,0)</f>
        <v>0</v>
      </c>
      <c r="AF74" s="74">
        <f t="shared" ref="AF74:AF137" si="45">IF($BJ74&gt;0,1,0)</f>
        <v>0</v>
      </c>
      <c r="AG74" s="74">
        <f t="shared" ref="AG74:AG137" si="46">IF($BO74&gt;0,1,0)</f>
        <v>0</v>
      </c>
      <c r="AH74" s="74">
        <f t="shared" ref="AH74:AH137" si="47">IF($BE74=1,1,0)</f>
        <v>0</v>
      </c>
      <c r="AI74" s="75">
        <f t="shared" si="3"/>
        <v>0</v>
      </c>
      <c r="AJ74" s="76">
        <f t="shared" ref="AJ74:AJ137" si="48">IF(OR(ISBLANK($I74),$AI74&gt;0),1,0)</f>
        <v>1</v>
      </c>
      <c r="AK74" s="74">
        <f t="shared" ref="AK74:AK137" si="49">IF($AJ74=1,$C74,0)</f>
        <v>0</v>
      </c>
      <c r="AL74" s="77">
        <f t="shared" ref="AL74:AL118" si="50">$AK74/$AJ$2</f>
        <v>0</v>
      </c>
      <c r="AM74" s="61"/>
      <c r="AN74" s="78">
        <f t="shared" ref="AN74:AN137" si="51">IF(AND(OR($C$2=2023,$C$2=2025,$C$2=2026,$C$2=2027),$E74="nein"),$H74-$AC$8,IF(AND(OR($C$2=2024,$C$2=2028),$E74="nein"),$H74+1-$AC$8,IF(AND($F74&gt;0,$E74="ja HF"),$H74-$F74,IF(AND($F74&gt;0,$E74="ja ZWF"),$H74-$F74,0))))</f>
        <v>0</v>
      </c>
      <c r="AO74" s="76">
        <f t="shared" si="19"/>
        <v>0</v>
      </c>
      <c r="AP74" s="76">
        <f t="shared" si="20"/>
        <v>0</v>
      </c>
      <c r="AQ74" s="76">
        <f t="shared" si="21"/>
        <v>0</v>
      </c>
      <c r="AR74" s="79">
        <f t="shared" ref="AR74:AR118" si="52">IF(ISBLANK(Y74),0,($AC$8+365)-Y74)</f>
        <v>0</v>
      </c>
      <c r="AT74" s="80">
        <f t="shared" si="4"/>
        <v>0</v>
      </c>
      <c r="AU74" s="76">
        <f t="shared" ref="AU74:AU118" si="53">IF(AND(N74="",L74&gt;0,AO74&gt;30),1,IF(AND(N74="ZWF",AO74&gt;30,L74&gt;0),1,IF(AND(N74="HF",AO74&gt;50,L74&gt;0),1,0)))</f>
        <v>0</v>
      </c>
      <c r="AV74" s="93">
        <f t="shared" ref="AV74:AV118" si="54">IF(AND(S74="",Q74&gt;0,AP74&gt;30),1,IF(AND(S74="ZWF",AP74&gt;30,Q74&gt;0),1,IF(AND(N74="ZWF",AP74&gt;30,Q74&gt;0),1,IF(AND(S74="HF",N74="HF",AP74&gt;50,Q74&gt;0),1,0))))</f>
        <v>0</v>
      </c>
      <c r="AW74" s="93">
        <f t="shared" ref="AW74:AW118" si="55">IF(AND(X74="",V74&gt;0,AQ74&gt;30),1,IF(AND(X74="ZWF",AQ74&gt;30,V74&gt;0),1,IF(AND(S74="ZWF",AQ74&gt;30,V74&gt;0),1,IF(AND(X74="HF",S74="HF",AQ74&gt;50,V74&gt;0),1,0))))</f>
        <v>0</v>
      </c>
      <c r="AX74" s="76">
        <f t="shared" si="5"/>
        <v>0</v>
      </c>
      <c r="AY74" s="81">
        <f t="shared" si="6"/>
        <v>0</v>
      </c>
      <c r="AZ74" s="82"/>
      <c r="BA74" s="80">
        <f t="shared" ref="BA74:BA137" si="56">IF(AND($J74&gt;0,$L74=0),1,0)</f>
        <v>0</v>
      </c>
      <c r="BB74" s="76">
        <f t="shared" ref="BB74:BB137" si="57">IF(AND($O74&gt;0,$Q74=0),1,0)</f>
        <v>0</v>
      </c>
      <c r="BC74" s="76">
        <f t="shared" ref="BC74:BC137" si="58">IF(AND($T74&gt;0,$V74=0),1,0)</f>
        <v>0</v>
      </c>
      <c r="BD74" s="76">
        <f t="shared" ref="BD74:BD137" si="59">IF($Y74&gt;0,1,0)</f>
        <v>0</v>
      </c>
      <c r="BE74" s="81">
        <f t="shared" ref="BE74:BE137" si="60">SUM($BA74:$BD74)</f>
        <v>0</v>
      </c>
      <c r="BG74" s="74">
        <f t="shared" ref="BG74:BG137" si="61">IF(ISBLANK($O74),($AC$8+365)-$L74,$O74-$L74)</f>
        <v>365</v>
      </c>
      <c r="BH74" s="74">
        <f t="shared" ref="BH74:BH137" si="62">IF(ISBLANK($T74),($AC$8+365)-$Q74,$T74-$Q74)</f>
        <v>365</v>
      </c>
      <c r="BI74" s="74">
        <f t="shared" ref="BI74:BI137" si="63">IF(ISBLANK($Y74),($AC$8+365)-$V74,$Y74-$V74)</f>
        <v>365</v>
      </c>
      <c r="BJ74" s="74">
        <f t="shared" ref="BJ74:BJ137" si="64">IF(AND($BG74&lt;43,$N74="ZWF"),1,IF(AND($BH74&lt;43,$S74="ZWF"),1,IF(AND($BI74&lt;43,$X74="ZWF"),1,0)))</f>
        <v>0</v>
      </c>
      <c r="BL74" s="78">
        <f t="shared" ref="BL74:BL137" si="65">IF(AND($N74="ZWF",$L74&gt;($AC$8+287)),1,0)</f>
        <v>0</v>
      </c>
      <c r="BM74" s="74">
        <f t="shared" ref="BM74:BM137" si="66">IF(AND($S74="ZWF",$Q74&gt;($AC$8+287)),1,0)</f>
        <v>0</v>
      </c>
      <c r="BN74" s="74">
        <f t="shared" ref="BN74:BN137" si="67">IF(AND($X74="ZWF",$V74&gt;($AC$8+287)),1,0)</f>
        <v>0</v>
      </c>
      <c r="BO74" s="84">
        <f t="shared" ref="BO74:BO137" si="68">SUM($BL74:$BN74)</f>
        <v>0</v>
      </c>
      <c r="CB74" s="11"/>
      <c r="CC74" s="11"/>
      <c r="CD74" s="11"/>
      <c r="CE74" s="11"/>
      <c r="CF74" s="11"/>
    </row>
    <row r="75" spans="1:84" ht="45.75" customHeight="1">
      <c r="A75" s="69"/>
      <c r="B75" s="99"/>
      <c r="C75" s="100"/>
      <c r="D75" s="221"/>
      <c r="E75" s="70"/>
      <c r="F75" s="106"/>
      <c r="G75" s="103" t="str">
        <f t="shared" si="40"/>
        <v/>
      </c>
      <c r="H75" s="230"/>
      <c r="I75" s="104"/>
      <c r="J75" s="102"/>
      <c r="K75" s="107">
        <f t="shared" si="41"/>
        <v>0</v>
      </c>
      <c r="L75" s="102"/>
      <c r="M75" s="104"/>
      <c r="N75" s="105"/>
      <c r="O75" s="102"/>
      <c r="P75" s="107">
        <f t="shared" ref="P75:P118" si="69">AP75</f>
        <v>0</v>
      </c>
      <c r="Q75" s="102"/>
      <c r="R75" s="104"/>
      <c r="S75" s="105"/>
      <c r="T75" s="102"/>
      <c r="U75" s="107">
        <f t="shared" si="0"/>
        <v>0</v>
      </c>
      <c r="V75" s="102"/>
      <c r="W75" s="104"/>
      <c r="X75" s="105"/>
      <c r="Y75" s="102"/>
      <c r="Z75" s="108">
        <f t="shared" si="1"/>
        <v>0</v>
      </c>
      <c r="AA75" s="109">
        <f t="shared" si="42"/>
        <v>0</v>
      </c>
      <c r="AB75" s="71" t="str">
        <f t="shared" si="2"/>
        <v/>
      </c>
      <c r="AC75" s="85"/>
      <c r="AD75" s="73" t="str">
        <f t="shared" si="43"/>
        <v/>
      </c>
      <c r="AE75" s="74">
        <f t="shared" si="44"/>
        <v>0</v>
      </c>
      <c r="AF75" s="74">
        <f t="shared" si="45"/>
        <v>0</v>
      </c>
      <c r="AG75" s="74">
        <f t="shared" si="46"/>
        <v>0</v>
      </c>
      <c r="AH75" s="74">
        <f t="shared" si="47"/>
        <v>0</v>
      </c>
      <c r="AI75" s="75">
        <f t="shared" si="3"/>
        <v>0</v>
      </c>
      <c r="AJ75" s="76">
        <f t="shared" si="48"/>
        <v>1</v>
      </c>
      <c r="AK75" s="74">
        <f t="shared" si="49"/>
        <v>0</v>
      </c>
      <c r="AL75" s="77">
        <f t="shared" si="50"/>
        <v>0</v>
      </c>
      <c r="AM75" s="61"/>
      <c r="AN75" s="78">
        <f t="shared" si="51"/>
        <v>0</v>
      </c>
      <c r="AO75" s="76">
        <f t="shared" si="19"/>
        <v>0</v>
      </c>
      <c r="AP75" s="76">
        <f t="shared" si="20"/>
        <v>0</v>
      </c>
      <c r="AQ75" s="76">
        <f t="shared" si="21"/>
        <v>0</v>
      </c>
      <c r="AR75" s="79">
        <f t="shared" si="52"/>
        <v>0</v>
      </c>
      <c r="AT75" s="80">
        <f t="shared" si="4"/>
        <v>0</v>
      </c>
      <c r="AU75" s="76">
        <f t="shared" si="53"/>
        <v>0</v>
      </c>
      <c r="AV75" s="93">
        <f t="shared" si="54"/>
        <v>0</v>
      </c>
      <c r="AW75" s="93">
        <f t="shared" si="55"/>
        <v>0</v>
      </c>
      <c r="AX75" s="76">
        <f t="shared" si="5"/>
        <v>0</v>
      </c>
      <c r="AY75" s="81">
        <f t="shared" si="6"/>
        <v>0</v>
      </c>
      <c r="AZ75" s="82"/>
      <c r="BA75" s="80">
        <f t="shared" si="56"/>
        <v>0</v>
      </c>
      <c r="BB75" s="76">
        <f t="shared" si="57"/>
        <v>0</v>
      </c>
      <c r="BC75" s="76">
        <f t="shared" si="58"/>
        <v>0</v>
      </c>
      <c r="BD75" s="76">
        <f t="shared" si="59"/>
        <v>0</v>
      </c>
      <c r="BE75" s="81">
        <f t="shared" si="60"/>
        <v>0</v>
      </c>
      <c r="BG75" s="74">
        <f t="shared" si="61"/>
        <v>365</v>
      </c>
      <c r="BH75" s="74">
        <f t="shared" si="62"/>
        <v>365</v>
      </c>
      <c r="BI75" s="74">
        <f t="shared" si="63"/>
        <v>365</v>
      </c>
      <c r="BJ75" s="74">
        <f t="shared" si="64"/>
        <v>0</v>
      </c>
      <c r="BL75" s="78">
        <f t="shared" si="65"/>
        <v>0</v>
      </c>
      <c r="BM75" s="74">
        <f t="shared" si="66"/>
        <v>0</v>
      </c>
      <c r="BN75" s="74">
        <f t="shared" si="67"/>
        <v>0</v>
      </c>
      <c r="BO75" s="84">
        <f t="shared" si="68"/>
        <v>0</v>
      </c>
      <c r="CB75" s="11"/>
      <c r="CC75" s="11"/>
      <c r="CD75" s="11"/>
      <c r="CE75" s="11"/>
      <c r="CF75" s="11"/>
    </row>
    <row r="76" spans="1:84" ht="45.75" customHeight="1">
      <c r="A76" s="69"/>
      <c r="B76" s="99"/>
      <c r="C76" s="100"/>
      <c r="D76" s="221"/>
      <c r="E76" s="70"/>
      <c r="F76" s="106"/>
      <c r="G76" s="103" t="str">
        <f t="shared" si="40"/>
        <v/>
      </c>
      <c r="H76" s="230"/>
      <c r="I76" s="104"/>
      <c r="J76" s="102"/>
      <c r="K76" s="107">
        <f t="shared" si="41"/>
        <v>0</v>
      </c>
      <c r="L76" s="102"/>
      <c r="M76" s="104"/>
      <c r="N76" s="105"/>
      <c r="O76" s="102"/>
      <c r="P76" s="107">
        <f t="shared" si="69"/>
        <v>0</v>
      </c>
      <c r="Q76" s="102"/>
      <c r="R76" s="104"/>
      <c r="S76" s="105"/>
      <c r="T76" s="102"/>
      <c r="U76" s="107">
        <f t="shared" si="0"/>
        <v>0</v>
      </c>
      <c r="V76" s="102"/>
      <c r="W76" s="104"/>
      <c r="X76" s="105"/>
      <c r="Y76" s="102"/>
      <c r="Z76" s="108">
        <f t="shared" si="1"/>
        <v>0</v>
      </c>
      <c r="AA76" s="109">
        <f t="shared" si="42"/>
        <v>0</v>
      </c>
      <c r="AB76" s="71" t="str">
        <f t="shared" si="2"/>
        <v/>
      </c>
      <c r="AC76" s="85"/>
      <c r="AD76" s="73" t="str">
        <f t="shared" si="43"/>
        <v/>
      </c>
      <c r="AE76" s="74">
        <f t="shared" si="44"/>
        <v>0</v>
      </c>
      <c r="AF76" s="74">
        <f t="shared" si="45"/>
        <v>0</v>
      </c>
      <c r="AG76" s="74">
        <f t="shared" si="46"/>
        <v>0</v>
      </c>
      <c r="AH76" s="74">
        <f t="shared" si="47"/>
        <v>0</v>
      </c>
      <c r="AI76" s="75">
        <f t="shared" si="3"/>
        <v>0</v>
      </c>
      <c r="AJ76" s="76">
        <f t="shared" si="48"/>
        <v>1</v>
      </c>
      <c r="AK76" s="74">
        <f t="shared" si="49"/>
        <v>0</v>
      </c>
      <c r="AL76" s="77">
        <f t="shared" si="50"/>
        <v>0</v>
      </c>
      <c r="AM76" s="61"/>
      <c r="AN76" s="78">
        <f t="shared" si="51"/>
        <v>0</v>
      </c>
      <c r="AO76" s="76">
        <f t="shared" si="19"/>
        <v>0</v>
      </c>
      <c r="AP76" s="76">
        <f t="shared" si="20"/>
        <v>0</v>
      </c>
      <c r="AQ76" s="76">
        <f t="shared" si="21"/>
        <v>0</v>
      </c>
      <c r="AR76" s="79">
        <f t="shared" si="52"/>
        <v>0</v>
      </c>
      <c r="AT76" s="80">
        <f t="shared" si="4"/>
        <v>0</v>
      </c>
      <c r="AU76" s="76">
        <f t="shared" si="53"/>
        <v>0</v>
      </c>
      <c r="AV76" s="93">
        <f t="shared" si="54"/>
        <v>0</v>
      </c>
      <c r="AW76" s="93">
        <f t="shared" si="55"/>
        <v>0</v>
      </c>
      <c r="AX76" s="76">
        <f t="shared" si="5"/>
        <v>0</v>
      </c>
      <c r="AY76" s="81">
        <f t="shared" si="6"/>
        <v>0</v>
      </c>
      <c r="AZ76" s="82"/>
      <c r="BA76" s="80">
        <f t="shared" si="56"/>
        <v>0</v>
      </c>
      <c r="BB76" s="76">
        <f t="shared" si="57"/>
        <v>0</v>
      </c>
      <c r="BC76" s="76">
        <f t="shared" si="58"/>
        <v>0</v>
      </c>
      <c r="BD76" s="76">
        <f t="shared" si="59"/>
        <v>0</v>
      </c>
      <c r="BE76" s="81">
        <f t="shared" si="60"/>
        <v>0</v>
      </c>
      <c r="BG76" s="74">
        <f t="shared" si="61"/>
        <v>365</v>
      </c>
      <c r="BH76" s="74">
        <f t="shared" si="62"/>
        <v>365</v>
      </c>
      <c r="BI76" s="74">
        <f t="shared" si="63"/>
        <v>365</v>
      </c>
      <c r="BJ76" s="74">
        <f t="shared" si="64"/>
        <v>0</v>
      </c>
      <c r="BL76" s="78">
        <f t="shared" si="65"/>
        <v>0</v>
      </c>
      <c r="BM76" s="74">
        <f t="shared" si="66"/>
        <v>0</v>
      </c>
      <c r="BN76" s="74">
        <f t="shared" si="67"/>
        <v>0</v>
      </c>
      <c r="BO76" s="84">
        <f t="shared" si="68"/>
        <v>0</v>
      </c>
      <c r="CB76" s="11"/>
      <c r="CC76" s="11"/>
      <c r="CD76" s="11"/>
      <c r="CE76" s="11"/>
      <c r="CF76" s="11"/>
    </row>
    <row r="77" spans="1:84" ht="45.75" customHeight="1">
      <c r="A77" s="69"/>
      <c r="B77" s="99"/>
      <c r="C77" s="100"/>
      <c r="D77" s="221"/>
      <c r="E77" s="70"/>
      <c r="F77" s="106"/>
      <c r="G77" s="103" t="str">
        <f t="shared" si="40"/>
        <v/>
      </c>
      <c r="H77" s="230"/>
      <c r="I77" s="104"/>
      <c r="J77" s="102"/>
      <c r="K77" s="107">
        <f t="shared" si="41"/>
        <v>0</v>
      </c>
      <c r="L77" s="102"/>
      <c r="M77" s="104"/>
      <c r="N77" s="105"/>
      <c r="O77" s="102"/>
      <c r="P77" s="107">
        <f t="shared" si="69"/>
        <v>0</v>
      </c>
      <c r="Q77" s="102"/>
      <c r="R77" s="104"/>
      <c r="S77" s="105"/>
      <c r="T77" s="102"/>
      <c r="U77" s="107">
        <f t="shared" si="0"/>
        <v>0</v>
      </c>
      <c r="V77" s="102"/>
      <c r="W77" s="104"/>
      <c r="X77" s="105"/>
      <c r="Y77" s="102"/>
      <c r="Z77" s="108">
        <f t="shared" si="1"/>
        <v>0</v>
      </c>
      <c r="AA77" s="109">
        <f t="shared" si="42"/>
        <v>0</v>
      </c>
      <c r="AB77" s="71" t="str">
        <f t="shared" si="2"/>
        <v/>
      </c>
      <c r="AC77" s="85"/>
      <c r="AD77" s="73" t="str">
        <f t="shared" si="43"/>
        <v/>
      </c>
      <c r="AE77" s="74">
        <f t="shared" si="44"/>
        <v>0</v>
      </c>
      <c r="AF77" s="74">
        <f t="shared" si="45"/>
        <v>0</v>
      </c>
      <c r="AG77" s="74">
        <f t="shared" si="46"/>
        <v>0</v>
      </c>
      <c r="AH77" s="74">
        <f t="shared" si="47"/>
        <v>0</v>
      </c>
      <c r="AI77" s="75">
        <f t="shared" si="3"/>
        <v>0</v>
      </c>
      <c r="AJ77" s="76">
        <f t="shared" si="48"/>
        <v>1</v>
      </c>
      <c r="AK77" s="74">
        <f t="shared" si="49"/>
        <v>0</v>
      </c>
      <c r="AL77" s="77">
        <f t="shared" si="50"/>
        <v>0</v>
      </c>
      <c r="AM77" s="61"/>
      <c r="AN77" s="78">
        <f t="shared" si="51"/>
        <v>0</v>
      </c>
      <c r="AO77" s="76">
        <f t="shared" si="19"/>
        <v>0</v>
      </c>
      <c r="AP77" s="76">
        <f t="shared" si="20"/>
        <v>0</v>
      </c>
      <c r="AQ77" s="76">
        <f t="shared" si="21"/>
        <v>0</v>
      </c>
      <c r="AR77" s="79">
        <f t="shared" si="52"/>
        <v>0</v>
      </c>
      <c r="AT77" s="80">
        <f t="shared" si="4"/>
        <v>0</v>
      </c>
      <c r="AU77" s="76">
        <f t="shared" si="53"/>
        <v>0</v>
      </c>
      <c r="AV77" s="93">
        <f t="shared" si="54"/>
        <v>0</v>
      </c>
      <c r="AW77" s="93">
        <f t="shared" si="55"/>
        <v>0</v>
      </c>
      <c r="AX77" s="76">
        <f t="shared" si="5"/>
        <v>0</v>
      </c>
      <c r="AY77" s="81">
        <f t="shared" si="6"/>
        <v>0</v>
      </c>
      <c r="AZ77" s="82"/>
      <c r="BA77" s="80">
        <f t="shared" si="56"/>
        <v>0</v>
      </c>
      <c r="BB77" s="76">
        <f t="shared" si="57"/>
        <v>0</v>
      </c>
      <c r="BC77" s="76">
        <f t="shared" si="58"/>
        <v>0</v>
      </c>
      <c r="BD77" s="76">
        <f t="shared" si="59"/>
        <v>0</v>
      </c>
      <c r="BE77" s="81">
        <f t="shared" si="60"/>
        <v>0</v>
      </c>
      <c r="BG77" s="74">
        <f t="shared" si="61"/>
        <v>365</v>
      </c>
      <c r="BH77" s="74">
        <f t="shared" si="62"/>
        <v>365</v>
      </c>
      <c r="BI77" s="74">
        <f t="shared" si="63"/>
        <v>365</v>
      </c>
      <c r="BJ77" s="74">
        <f t="shared" si="64"/>
        <v>0</v>
      </c>
      <c r="BL77" s="78">
        <f t="shared" si="65"/>
        <v>0</v>
      </c>
      <c r="BM77" s="74">
        <f t="shared" si="66"/>
        <v>0</v>
      </c>
      <c r="BN77" s="74">
        <f t="shared" si="67"/>
        <v>0</v>
      </c>
      <c r="BO77" s="84">
        <f t="shared" si="68"/>
        <v>0</v>
      </c>
      <c r="CB77" s="11"/>
      <c r="CC77" s="11"/>
      <c r="CD77" s="11"/>
      <c r="CE77" s="11"/>
      <c r="CF77" s="11"/>
    </row>
    <row r="78" spans="1:84" ht="45.75" customHeight="1">
      <c r="A78" s="69"/>
      <c r="B78" s="99"/>
      <c r="C78" s="100"/>
      <c r="D78" s="221"/>
      <c r="E78" s="70"/>
      <c r="F78" s="106"/>
      <c r="G78" s="103" t="str">
        <f t="shared" si="40"/>
        <v/>
      </c>
      <c r="H78" s="230"/>
      <c r="I78" s="104"/>
      <c r="J78" s="102"/>
      <c r="K78" s="107">
        <f t="shared" si="41"/>
        <v>0</v>
      </c>
      <c r="L78" s="102"/>
      <c r="M78" s="104"/>
      <c r="N78" s="105"/>
      <c r="O78" s="102"/>
      <c r="P78" s="107">
        <f t="shared" si="69"/>
        <v>0</v>
      </c>
      <c r="Q78" s="102"/>
      <c r="R78" s="104"/>
      <c r="S78" s="105"/>
      <c r="T78" s="102"/>
      <c r="U78" s="107">
        <f t="shared" si="0"/>
        <v>0</v>
      </c>
      <c r="V78" s="102"/>
      <c r="W78" s="104"/>
      <c r="X78" s="105"/>
      <c r="Y78" s="102"/>
      <c r="Z78" s="108">
        <f t="shared" si="1"/>
        <v>0</v>
      </c>
      <c r="AA78" s="109">
        <f t="shared" si="42"/>
        <v>0</v>
      </c>
      <c r="AB78" s="71" t="str">
        <f t="shared" si="2"/>
        <v/>
      </c>
      <c r="AC78" s="85"/>
      <c r="AD78" s="73" t="str">
        <f t="shared" si="43"/>
        <v/>
      </c>
      <c r="AE78" s="74">
        <f t="shared" si="44"/>
        <v>0</v>
      </c>
      <c r="AF78" s="74">
        <f t="shared" si="45"/>
        <v>0</v>
      </c>
      <c r="AG78" s="74">
        <f t="shared" si="46"/>
        <v>0</v>
      </c>
      <c r="AH78" s="74">
        <f t="shared" si="47"/>
        <v>0</v>
      </c>
      <c r="AI78" s="75">
        <f t="shared" si="3"/>
        <v>0</v>
      </c>
      <c r="AJ78" s="76">
        <f t="shared" si="48"/>
        <v>1</v>
      </c>
      <c r="AK78" s="74">
        <f t="shared" si="49"/>
        <v>0</v>
      </c>
      <c r="AL78" s="77">
        <f t="shared" si="50"/>
        <v>0</v>
      </c>
      <c r="AM78" s="61"/>
      <c r="AN78" s="78">
        <f t="shared" si="51"/>
        <v>0</v>
      </c>
      <c r="AO78" s="76">
        <f t="shared" si="19"/>
        <v>0</v>
      </c>
      <c r="AP78" s="76">
        <f t="shared" si="20"/>
        <v>0</v>
      </c>
      <c r="AQ78" s="76">
        <f t="shared" si="21"/>
        <v>0</v>
      </c>
      <c r="AR78" s="79">
        <f t="shared" si="52"/>
        <v>0</v>
      </c>
      <c r="AT78" s="80">
        <f t="shared" si="4"/>
        <v>0</v>
      </c>
      <c r="AU78" s="76">
        <f t="shared" si="53"/>
        <v>0</v>
      </c>
      <c r="AV78" s="93">
        <f t="shared" si="54"/>
        <v>0</v>
      </c>
      <c r="AW78" s="93">
        <f t="shared" si="55"/>
        <v>0</v>
      </c>
      <c r="AX78" s="76">
        <f t="shared" si="5"/>
        <v>0</v>
      </c>
      <c r="AY78" s="81">
        <f t="shared" si="6"/>
        <v>0</v>
      </c>
      <c r="AZ78" s="82"/>
      <c r="BA78" s="80">
        <f t="shared" si="56"/>
        <v>0</v>
      </c>
      <c r="BB78" s="76">
        <f t="shared" si="57"/>
        <v>0</v>
      </c>
      <c r="BC78" s="76">
        <f t="shared" si="58"/>
        <v>0</v>
      </c>
      <c r="BD78" s="76">
        <f t="shared" si="59"/>
        <v>0</v>
      </c>
      <c r="BE78" s="81">
        <f t="shared" si="60"/>
        <v>0</v>
      </c>
      <c r="BG78" s="74">
        <f t="shared" si="61"/>
        <v>365</v>
      </c>
      <c r="BH78" s="74">
        <f t="shared" si="62"/>
        <v>365</v>
      </c>
      <c r="BI78" s="74">
        <f t="shared" si="63"/>
        <v>365</v>
      </c>
      <c r="BJ78" s="74">
        <f t="shared" si="64"/>
        <v>0</v>
      </c>
      <c r="BL78" s="78">
        <f t="shared" si="65"/>
        <v>0</v>
      </c>
      <c r="BM78" s="74">
        <f t="shared" si="66"/>
        <v>0</v>
      </c>
      <c r="BN78" s="74">
        <f t="shared" si="67"/>
        <v>0</v>
      </c>
      <c r="BO78" s="84">
        <f t="shared" si="68"/>
        <v>0</v>
      </c>
      <c r="CB78" s="11"/>
      <c r="CC78" s="11"/>
      <c r="CD78" s="11"/>
      <c r="CE78" s="11"/>
      <c r="CF78" s="11"/>
    </row>
    <row r="79" spans="1:84" ht="45.75" customHeight="1">
      <c r="A79" s="69"/>
      <c r="B79" s="99"/>
      <c r="C79" s="100"/>
      <c r="D79" s="221"/>
      <c r="E79" s="70"/>
      <c r="F79" s="106"/>
      <c r="G79" s="103" t="str">
        <f t="shared" si="40"/>
        <v/>
      </c>
      <c r="H79" s="230"/>
      <c r="I79" s="104"/>
      <c r="J79" s="102"/>
      <c r="K79" s="107">
        <f t="shared" si="41"/>
        <v>0</v>
      </c>
      <c r="L79" s="102"/>
      <c r="M79" s="104"/>
      <c r="N79" s="105"/>
      <c r="O79" s="102"/>
      <c r="P79" s="107">
        <f t="shared" si="69"/>
        <v>0</v>
      </c>
      <c r="Q79" s="102"/>
      <c r="R79" s="104"/>
      <c r="S79" s="105"/>
      <c r="T79" s="102"/>
      <c r="U79" s="107">
        <f t="shared" si="0"/>
        <v>0</v>
      </c>
      <c r="V79" s="102"/>
      <c r="W79" s="104"/>
      <c r="X79" s="105"/>
      <c r="Y79" s="102"/>
      <c r="Z79" s="108">
        <f t="shared" si="1"/>
        <v>0</v>
      </c>
      <c r="AA79" s="109">
        <f t="shared" si="42"/>
        <v>0</v>
      </c>
      <c r="AB79" s="71" t="str">
        <f t="shared" si="2"/>
        <v/>
      </c>
      <c r="AC79" s="85"/>
      <c r="AD79" s="73" t="str">
        <f t="shared" si="43"/>
        <v/>
      </c>
      <c r="AE79" s="74">
        <f t="shared" si="44"/>
        <v>0</v>
      </c>
      <c r="AF79" s="74">
        <f t="shared" si="45"/>
        <v>0</v>
      </c>
      <c r="AG79" s="74">
        <f t="shared" si="46"/>
        <v>0</v>
      </c>
      <c r="AH79" s="74">
        <f t="shared" si="47"/>
        <v>0</v>
      </c>
      <c r="AI79" s="75">
        <f t="shared" si="3"/>
        <v>0</v>
      </c>
      <c r="AJ79" s="76">
        <f t="shared" si="48"/>
        <v>1</v>
      </c>
      <c r="AK79" s="74">
        <f t="shared" si="49"/>
        <v>0</v>
      </c>
      <c r="AL79" s="77">
        <f t="shared" si="50"/>
        <v>0</v>
      </c>
      <c r="AM79" s="61"/>
      <c r="AN79" s="78">
        <f t="shared" si="51"/>
        <v>0</v>
      </c>
      <c r="AO79" s="76">
        <f t="shared" si="19"/>
        <v>0</v>
      </c>
      <c r="AP79" s="76">
        <f t="shared" si="20"/>
        <v>0</v>
      </c>
      <c r="AQ79" s="76">
        <f t="shared" si="21"/>
        <v>0</v>
      </c>
      <c r="AR79" s="79">
        <f t="shared" si="52"/>
        <v>0</v>
      </c>
      <c r="AT79" s="80">
        <f t="shared" si="4"/>
        <v>0</v>
      </c>
      <c r="AU79" s="76">
        <f t="shared" si="53"/>
        <v>0</v>
      </c>
      <c r="AV79" s="93">
        <f t="shared" si="54"/>
        <v>0</v>
      </c>
      <c r="AW79" s="93">
        <f t="shared" si="55"/>
        <v>0</v>
      </c>
      <c r="AX79" s="76">
        <f t="shared" si="5"/>
        <v>0</v>
      </c>
      <c r="AY79" s="81">
        <f t="shared" si="6"/>
        <v>0</v>
      </c>
      <c r="AZ79" s="82"/>
      <c r="BA79" s="80">
        <f t="shared" si="56"/>
        <v>0</v>
      </c>
      <c r="BB79" s="76">
        <f t="shared" si="57"/>
        <v>0</v>
      </c>
      <c r="BC79" s="76">
        <f t="shared" si="58"/>
        <v>0</v>
      </c>
      <c r="BD79" s="76">
        <f t="shared" si="59"/>
        <v>0</v>
      </c>
      <c r="BE79" s="81">
        <f t="shared" si="60"/>
        <v>0</v>
      </c>
      <c r="BG79" s="74">
        <f t="shared" si="61"/>
        <v>365</v>
      </c>
      <c r="BH79" s="74">
        <f t="shared" si="62"/>
        <v>365</v>
      </c>
      <c r="BI79" s="74">
        <f t="shared" si="63"/>
        <v>365</v>
      </c>
      <c r="BJ79" s="74">
        <f t="shared" si="64"/>
        <v>0</v>
      </c>
      <c r="BL79" s="78">
        <f t="shared" si="65"/>
        <v>0</v>
      </c>
      <c r="BM79" s="74">
        <f t="shared" si="66"/>
        <v>0</v>
      </c>
      <c r="BN79" s="74">
        <f t="shared" si="67"/>
        <v>0</v>
      </c>
      <c r="BO79" s="84">
        <f t="shared" si="68"/>
        <v>0</v>
      </c>
      <c r="CB79" s="11"/>
      <c r="CC79" s="11"/>
      <c r="CD79" s="11"/>
      <c r="CE79" s="11"/>
      <c r="CF79" s="11"/>
    </row>
    <row r="80" spans="1:84" ht="45.75" customHeight="1">
      <c r="A80" s="69"/>
      <c r="B80" s="99"/>
      <c r="C80" s="100"/>
      <c r="D80" s="221"/>
      <c r="E80" s="70"/>
      <c r="F80" s="106"/>
      <c r="G80" s="103" t="str">
        <f t="shared" si="40"/>
        <v/>
      </c>
      <c r="H80" s="230"/>
      <c r="I80" s="104"/>
      <c r="J80" s="102"/>
      <c r="K80" s="107">
        <f t="shared" si="41"/>
        <v>0</v>
      </c>
      <c r="L80" s="102"/>
      <c r="M80" s="104"/>
      <c r="N80" s="105"/>
      <c r="O80" s="102"/>
      <c r="P80" s="107">
        <f t="shared" si="69"/>
        <v>0</v>
      </c>
      <c r="Q80" s="102"/>
      <c r="R80" s="104"/>
      <c r="S80" s="105"/>
      <c r="T80" s="102"/>
      <c r="U80" s="107">
        <f t="shared" si="0"/>
        <v>0</v>
      </c>
      <c r="V80" s="102"/>
      <c r="W80" s="104"/>
      <c r="X80" s="105"/>
      <c r="Y80" s="102"/>
      <c r="Z80" s="108">
        <f t="shared" si="1"/>
        <v>0</v>
      </c>
      <c r="AA80" s="109">
        <f t="shared" si="42"/>
        <v>0</v>
      </c>
      <c r="AB80" s="71" t="str">
        <f t="shared" si="2"/>
        <v/>
      </c>
      <c r="AC80" s="85"/>
      <c r="AD80" s="73" t="str">
        <f t="shared" si="43"/>
        <v/>
      </c>
      <c r="AE80" s="74">
        <f t="shared" si="44"/>
        <v>0</v>
      </c>
      <c r="AF80" s="74">
        <f t="shared" si="45"/>
        <v>0</v>
      </c>
      <c r="AG80" s="74">
        <f t="shared" si="46"/>
        <v>0</v>
      </c>
      <c r="AH80" s="74">
        <f t="shared" si="47"/>
        <v>0</v>
      </c>
      <c r="AI80" s="75">
        <f t="shared" si="3"/>
        <v>0</v>
      </c>
      <c r="AJ80" s="76">
        <f t="shared" si="48"/>
        <v>1</v>
      </c>
      <c r="AK80" s="74">
        <f t="shared" si="49"/>
        <v>0</v>
      </c>
      <c r="AL80" s="77">
        <f t="shared" si="50"/>
        <v>0</v>
      </c>
      <c r="AM80" s="61"/>
      <c r="AN80" s="78">
        <f t="shared" si="51"/>
        <v>0</v>
      </c>
      <c r="AO80" s="76">
        <f t="shared" si="19"/>
        <v>0</v>
      </c>
      <c r="AP80" s="76">
        <f t="shared" si="20"/>
        <v>0</v>
      </c>
      <c r="AQ80" s="76">
        <f t="shared" si="21"/>
        <v>0</v>
      </c>
      <c r="AR80" s="79">
        <f t="shared" si="52"/>
        <v>0</v>
      </c>
      <c r="AT80" s="80">
        <f t="shared" si="4"/>
        <v>0</v>
      </c>
      <c r="AU80" s="76">
        <f t="shared" si="53"/>
        <v>0</v>
      </c>
      <c r="AV80" s="93">
        <f t="shared" si="54"/>
        <v>0</v>
      </c>
      <c r="AW80" s="93">
        <f t="shared" si="55"/>
        <v>0</v>
      </c>
      <c r="AX80" s="76">
        <f t="shared" si="5"/>
        <v>0</v>
      </c>
      <c r="AY80" s="81">
        <f t="shared" si="6"/>
        <v>0</v>
      </c>
      <c r="AZ80" s="82"/>
      <c r="BA80" s="80">
        <f t="shared" si="56"/>
        <v>0</v>
      </c>
      <c r="BB80" s="76">
        <f t="shared" si="57"/>
        <v>0</v>
      </c>
      <c r="BC80" s="76">
        <f t="shared" si="58"/>
        <v>0</v>
      </c>
      <c r="BD80" s="76">
        <f t="shared" si="59"/>
        <v>0</v>
      </c>
      <c r="BE80" s="81">
        <f t="shared" si="60"/>
        <v>0</v>
      </c>
      <c r="BG80" s="74">
        <f t="shared" si="61"/>
        <v>365</v>
      </c>
      <c r="BH80" s="74">
        <f t="shared" si="62"/>
        <v>365</v>
      </c>
      <c r="BI80" s="74">
        <f t="shared" si="63"/>
        <v>365</v>
      </c>
      <c r="BJ80" s="74">
        <f t="shared" si="64"/>
        <v>0</v>
      </c>
      <c r="BL80" s="78">
        <f t="shared" si="65"/>
        <v>0</v>
      </c>
      <c r="BM80" s="74">
        <f t="shared" si="66"/>
        <v>0</v>
      </c>
      <c r="BN80" s="74">
        <f t="shared" si="67"/>
        <v>0</v>
      </c>
      <c r="BO80" s="84">
        <f t="shared" si="68"/>
        <v>0</v>
      </c>
      <c r="CB80" s="11"/>
      <c r="CC80" s="11"/>
      <c r="CD80" s="11"/>
      <c r="CE80" s="11"/>
      <c r="CF80" s="11"/>
    </row>
    <row r="81" spans="1:84" ht="45.75" customHeight="1">
      <c r="A81" s="69"/>
      <c r="B81" s="99"/>
      <c r="C81" s="100"/>
      <c r="D81" s="221"/>
      <c r="E81" s="70"/>
      <c r="F81" s="106"/>
      <c r="G81" s="103" t="str">
        <f t="shared" si="40"/>
        <v/>
      </c>
      <c r="H81" s="230"/>
      <c r="I81" s="104"/>
      <c r="J81" s="102"/>
      <c r="K81" s="107">
        <f t="shared" si="41"/>
        <v>0</v>
      </c>
      <c r="L81" s="102"/>
      <c r="M81" s="104"/>
      <c r="N81" s="105"/>
      <c r="O81" s="102"/>
      <c r="P81" s="107">
        <f t="shared" si="69"/>
        <v>0</v>
      </c>
      <c r="Q81" s="102"/>
      <c r="R81" s="104"/>
      <c r="S81" s="105"/>
      <c r="T81" s="102"/>
      <c r="U81" s="107">
        <f t="shared" si="0"/>
        <v>0</v>
      </c>
      <c r="V81" s="102"/>
      <c r="W81" s="104"/>
      <c r="X81" s="105"/>
      <c r="Y81" s="102"/>
      <c r="Z81" s="108">
        <f t="shared" si="1"/>
        <v>0</v>
      </c>
      <c r="AA81" s="109">
        <f t="shared" si="42"/>
        <v>0</v>
      </c>
      <c r="AB81" s="71" t="str">
        <f t="shared" si="2"/>
        <v/>
      </c>
      <c r="AC81" s="85"/>
      <c r="AD81" s="73" t="str">
        <f t="shared" si="43"/>
        <v/>
      </c>
      <c r="AE81" s="74">
        <f t="shared" si="44"/>
        <v>0</v>
      </c>
      <c r="AF81" s="74">
        <f t="shared" si="45"/>
        <v>0</v>
      </c>
      <c r="AG81" s="74">
        <f t="shared" si="46"/>
        <v>0</v>
      </c>
      <c r="AH81" s="74">
        <f t="shared" si="47"/>
        <v>0</v>
      </c>
      <c r="AI81" s="75">
        <f t="shared" si="3"/>
        <v>0</v>
      </c>
      <c r="AJ81" s="76">
        <f t="shared" si="48"/>
        <v>1</v>
      </c>
      <c r="AK81" s="74">
        <f t="shared" si="49"/>
        <v>0</v>
      </c>
      <c r="AL81" s="77">
        <f t="shared" si="50"/>
        <v>0</v>
      </c>
      <c r="AM81" s="61"/>
      <c r="AN81" s="78">
        <f t="shared" si="51"/>
        <v>0</v>
      </c>
      <c r="AO81" s="76">
        <f t="shared" si="19"/>
        <v>0</v>
      </c>
      <c r="AP81" s="76">
        <f t="shared" si="20"/>
        <v>0</v>
      </c>
      <c r="AQ81" s="76">
        <f t="shared" si="21"/>
        <v>0</v>
      </c>
      <c r="AR81" s="79">
        <f t="shared" si="52"/>
        <v>0</v>
      </c>
      <c r="AT81" s="80">
        <f t="shared" si="4"/>
        <v>0</v>
      </c>
      <c r="AU81" s="76">
        <f t="shared" si="53"/>
        <v>0</v>
      </c>
      <c r="AV81" s="93">
        <f t="shared" si="54"/>
        <v>0</v>
      </c>
      <c r="AW81" s="93">
        <f t="shared" si="55"/>
        <v>0</v>
      </c>
      <c r="AX81" s="76">
        <f t="shared" si="5"/>
        <v>0</v>
      </c>
      <c r="AY81" s="81">
        <f t="shared" si="6"/>
        <v>0</v>
      </c>
      <c r="AZ81" s="82"/>
      <c r="BA81" s="80">
        <f t="shared" si="56"/>
        <v>0</v>
      </c>
      <c r="BB81" s="76">
        <f t="shared" si="57"/>
        <v>0</v>
      </c>
      <c r="BC81" s="76">
        <f t="shared" si="58"/>
        <v>0</v>
      </c>
      <c r="BD81" s="76">
        <f t="shared" si="59"/>
        <v>0</v>
      </c>
      <c r="BE81" s="81">
        <f t="shared" si="60"/>
        <v>0</v>
      </c>
      <c r="BG81" s="74">
        <f t="shared" si="61"/>
        <v>365</v>
      </c>
      <c r="BH81" s="74">
        <f t="shared" si="62"/>
        <v>365</v>
      </c>
      <c r="BI81" s="74">
        <f t="shared" si="63"/>
        <v>365</v>
      </c>
      <c r="BJ81" s="74">
        <f t="shared" si="64"/>
        <v>0</v>
      </c>
      <c r="BL81" s="78">
        <f t="shared" si="65"/>
        <v>0</v>
      </c>
      <c r="BM81" s="74">
        <f t="shared" si="66"/>
        <v>0</v>
      </c>
      <c r="BN81" s="74">
        <f t="shared" si="67"/>
        <v>0</v>
      </c>
      <c r="BO81" s="84">
        <f t="shared" si="68"/>
        <v>0</v>
      </c>
      <c r="CB81" s="11"/>
      <c r="CC81" s="11"/>
      <c r="CD81" s="11"/>
      <c r="CE81" s="11"/>
      <c r="CF81" s="11"/>
    </row>
    <row r="82" spans="1:84" ht="45.75" customHeight="1">
      <c r="A82" s="69"/>
      <c r="B82" s="99"/>
      <c r="C82" s="100"/>
      <c r="D82" s="221"/>
      <c r="E82" s="70"/>
      <c r="F82" s="106"/>
      <c r="G82" s="103" t="str">
        <f t="shared" si="40"/>
        <v/>
      </c>
      <c r="H82" s="230"/>
      <c r="I82" s="104"/>
      <c r="J82" s="102"/>
      <c r="K82" s="107">
        <f t="shared" si="41"/>
        <v>0</v>
      </c>
      <c r="L82" s="102"/>
      <c r="M82" s="104"/>
      <c r="N82" s="105"/>
      <c r="O82" s="102"/>
      <c r="P82" s="107">
        <f t="shared" si="69"/>
        <v>0</v>
      </c>
      <c r="Q82" s="102"/>
      <c r="R82" s="104"/>
      <c r="S82" s="105"/>
      <c r="T82" s="102"/>
      <c r="U82" s="107">
        <f t="shared" si="0"/>
        <v>0</v>
      </c>
      <c r="V82" s="102"/>
      <c r="W82" s="104"/>
      <c r="X82" s="105"/>
      <c r="Y82" s="102"/>
      <c r="Z82" s="108">
        <f t="shared" si="1"/>
        <v>0</v>
      </c>
      <c r="AA82" s="109">
        <f t="shared" si="42"/>
        <v>0</v>
      </c>
      <c r="AB82" s="71" t="str">
        <f t="shared" si="2"/>
        <v/>
      </c>
      <c r="AC82" s="85"/>
      <c r="AD82" s="73" t="str">
        <f t="shared" si="43"/>
        <v/>
      </c>
      <c r="AE82" s="74">
        <f t="shared" si="44"/>
        <v>0</v>
      </c>
      <c r="AF82" s="74">
        <f t="shared" si="45"/>
        <v>0</v>
      </c>
      <c r="AG82" s="74">
        <f t="shared" si="46"/>
        <v>0</v>
      </c>
      <c r="AH82" s="74">
        <f t="shared" si="47"/>
        <v>0</v>
      </c>
      <c r="AI82" s="75">
        <f t="shared" si="3"/>
        <v>0</v>
      </c>
      <c r="AJ82" s="76">
        <f t="shared" si="48"/>
        <v>1</v>
      </c>
      <c r="AK82" s="74">
        <f t="shared" si="49"/>
        <v>0</v>
      </c>
      <c r="AL82" s="77">
        <f t="shared" si="50"/>
        <v>0</v>
      </c>
      <c r="AM82" s="61"/>
      <c r="AN82" s="78">
        <f t="shared" si="51"/>
        <v>0</v>
      </c>
      <c r="AO82" s="76">
        <f t="shared" si="19"/>
        <v>0</v>
      </c>
      <c r="AP82" s="76">
        <f t="shared" si="20"/>
        <v>0</v>
      </c>
      <c r="AQ82" s="76">
        <f t="shared" si="21"/>
        <v>0</v>
      </c>
      <c r="AR82" s="79">
        <f t="shared" si="52"/>
        <v>0</v>
      </c>
      <c r="AT82" s="80">
        <f t="shared" si="4"/>
        <v>0</v>
      </c>
      <c r="AU82" s="76">
        <f t="shared" si="53"/>
        <v>0</v>
      </c>
      <c r="AV82" s="93">
        <f t="shared" si="54"/>
        <v>0</v>
      </c>
      <c r="AW82" s="93">
        <f t="shared" si="55"/>
        <v>0</v>
      </c>
      <c r="AX82" s="76">
        <f t="shared" si="5"/>
        <v>0</v>
      </c>
      <c r="AY82" s="81">
        <f t="shared" si="6"/>
        <v>0</v>
      </c>
      <c r="AZ82" s="82"/>
      <c r="BA82" s="80">
        <f t="shared" si="56"/>
        <v>0</v>
      </c>
      <c r="BB82" s="76">
        <f t="shared" si="57"/>
        <v>0</v>
      </c>
      <c r="BC82" s="76">
        <f t="shared" si="58"/>
        <v>0</v>
      </c>
      <c r="BD82" s="76">
        <f t="shared" si="59"/>
        <v>0</v>
      </c>
      <c r="BE82" s="81">
        <f t="shared" si="60"/>
        <v>0</v>
      </c>
      <c r="BG82" s="74">
        <f t="shared" si="61"/>
        <v>365</v>
      </c>
      <c r="BH82" s="74">
        <f t="shared" si="62"/>
        <v>365</v>
      </c>
      <c r="BI82" s="74">
        <f t="shared" si="63"/>
        <v>365</v>
      </c>
      <c r="BJ82" s="74">
        <f t="shared" si="64"/>
        <v>0</v>
      </c>
      <c r="BL82" s="78">
        <f t="shared" si="65"/>
        <v>0</v>
      </c>
      <c r="BM82" s="74">
        <f t="shared" si="66"/>
        <v>0</v>
      </c>
      <c r="BN82" s="74">
        <f t="shared" si="67"/>
        <v>0</v>
      </c>
      <c r="BO82" s="84">
        <f t="shared" si="68"/>
        <v>0</v>
      </c>
      <c r="CB82" s="11"/>
      <c r="CC82" s="11"/>
      <c r="CD82" s="11"/>
      <c r="CE82" s="11"/>
      <c r="CF82" s="11"/>
    </row>
    <row r="83" spans="1:84" ht="45.75" customHeight="1">
      <c r="A83" s="69"/>
      <c r="B83" s="99"/>
      <c r="C83" s="100"/>
      <c r="D83" s="221"/>
      <c r="E83" s="70"/>
      <c r="F83" s="106"/>
      <c r="G83" s="103" t="str">
        <f t="shared" si="40"/>
        <v/>
      </c>
      <c r="H83" s="230"/>
      <c r="I83" s="104"/>
      <c r="J83" s="102"/>
      <c r="K83" s="107">
        <f t="shared" si="41"/>
        <v>0</v>
      </c>
      <c r="L83" s="102"/>
      <c r="M83" s="104"/>
      <c r="N83" s="105"/>
      <c r="O83" s="102"/>
      <c r="P83" s="107">
        <f t="shared" si="69"/>
        <v>0</v>
      </c>
      <c r="Q83" s="102"/>
      <c r="R83" s="104"/>
      <c r="S83" s="105"/>
      <c r="T83" s="102"/>
      <c r="U83" s="107">
        <f t="shared" si="0"/>
        <v>0</v>
      </c>
      <c r="V83" s="102"/>
      <c r="W83" s="104"/>
      <c r="X83" s="105"/>
      <c r="Y83" s="102"/>
      <c r="Z83" s="108">
        <f t="shared" si="1"/>
        <v>0</v>
      </c>
      <c r="AA83" s="109">
        <f t="shared" si="42"/>
        <v>0</v>
      </c>
      <c r="AB83" s="71" t="str">
        <f t="shared" si="2"/>
        <v/>
      </c>
      <c r="AC83" s="85"/>
      <c r="AD83" s="73" t="str">
        <f t="shared" si="43"/>
        <v/>
      </c>
      <c r="AE83" s="74">
        <f t="shared" si="44"/>
        <v>0</v>
      </c>
      <c r="AF83" s="74">
        <f t="shared" si="45"/>
        <v>0</v>
      </c>
      <c r="AG83" s="74">
        <f t="shared" si="46"/>
        <v>0</v>
      </c>
      <c r="AH83" s="74">
        <f t="shared" si="47"/>
        <v>0</v>
      </c>
      <c r="AI83" s="75">
        <f t="shared" si="3"/>
        <v>0</v>
      </c>
      <c r="AJ83" s="76">
        <f t="shared" si="48"/>
        <v>1</v>
      </c>
      <c r="AK83" s="74">
        <f t="shared" si="49"/>
        <v>0</v>
      </c>
      <c r="AL83" s="77">
        <f t="shared" si="50"/>
        <v>0</v>
      </c>
      <c r="AM83" s="61"/>
      <c r="AN83" s="78">
        <f t="shared" si="51"/>
        <v>0</v>
      </c>
      <c r="AO83" s="76">
        <f t="shared" si="19"/>
        <v>0</v>
      </c>
      <c r="AP83" s="76">
        <f t="shared" si="20"/>
        <v>0</v>
      </c>
      <c r="AQ83" s="76">
        <f t="shared" si="21"/>
        <v>0</v>
      </c>
      <c r="AR83" s="79">
        <f t="shared" si="52"/>
        <v>0</v>
      </c>
      <c r="AT83" s="80">
        <f t="shared" si="4"/>
        <v>0</v>
      </c>
      <c r="AU83" s="76">
        <f t="shared" si="53"/>
        <v>0</v>
      </c>
      <c r="AV83" s="93">
        <f t="shared" si="54"/>
        <v>0</v>
      </c>
      <c r="AW83" s="93">
        <f t="shared" si="55"/>
        <v>0</v>
      </c>
      <c r="AX83" s="76">
        <f t="shared" si="5"/>
        <v>0</v>
      </c>
      <c r="AY83" s="81">
        <f t="shared" si="6"/>
        <v>0</v>
      </c>
      <c r="AZ83" s="82"/>
      <c r="BA83" s="80">
        <f t="shared" si="56"/>
        <v>0</v>
      </c>
      <c r="BB83" s="76">
        <f t="shared" si="57"/>
        <v>0</v>
      </c>
      <c r="BC83" s="76">
        <f t="shared" si="58"/>
        <v>0</v>
      </c>
      <c r="BD83" s="76">
        <f t="shared" si="59"/>
        <v>0</v>
      </c>
      <c r="BE83" s="81">
        <f t="shared" si="60"/>
        <v>0</v>
      </c>
      <c r="BG83" s="74">
        <f t="shared" si="61"/>
        <v>365</v>
      </c>
      <c r="BH83" s="74">
        <f t="shared" si="62"/>
        <v>365</v>
      </c>
      <c r="BI83" s="74">
        <f t="shared" si="63"/>
        <v>365</v>
      </c>
      <c r="BJ83" s="74">
        <f t="shared" si="64"/>
        <v>0</v>
      </c>
      <c r="BL83" s="78">
        <f t="shared" si="65"/>
        <v>0</v>
      </c>
      <c r="BM83" s="74">
        <f t="shared" si="66"/>
        <v>0</v>
      </c>
      <c r="BN83" s="74">
        <f t="shared" si="67"/>
        <v>0</v>
      </c>
      <c r="BO83" s="84">
        <f t="shared" si="68"/>
        <v>0</v>
      </c>
      <c r="CB83" s="11"/>
      <c r="CC83" s="11"/>
      <c r="CD83" s="11"/>
      <c r="CE83" s="11"/>
      <c r="CF83" s="11"/>
    </row>
    <row r="84" spans="1:84" ht="45.75" customHeight="1">
      <c r="A84" s="69"/>
      <c r="B84" s="99"/>
      <c r="C84" s="100"/>
      <c r="D84" s="221"/>
      <c r="E84" s="70"/>
      <c r="F84" s="106"/>
      <c r="G84" s="103" t="str">
        <f t="shared" si="40"/>
        <v/>
      </c>
      <c r="H84" s="230"/>
      <c r="I84" s="104"/>
      <c r="J84" s="102"/>
      <c r="K84" s="107">
        <f t="shared" si="41"/>
        <v>0</v>
      </c>
      <c r="L84" s="102"/>
      <c r="M84" s="104"/>
      <c r="N84" s="105"/>
      <c r="O84" s="102"/>
      <c r="P84" s="107">
        <f t="shared" si="69"/>
        <v>0</v>
      </c>
      <c r="Q84" s="102"/>
      <c r="R84" s="104"/>
      <c r="S84" s="105"/>
      <c r="T84" s="102"/>
      <c r="U84" s="107">
        <f t="shared" si="0"/>
        <v>0</v>
      </c>
      <c r="V84" s="102"/>
      <c r="W84" s="104"/>
      <c r="X84" s="105"/>
      <c r="Y84" s="102"/>
      <c r="Z84" s="108">
        <f t="shared" si="1"/>
        <v>0</v>
      </c>
      <c r="AA84" s="109">
        <f t="shared" si="42"/>
        <v>0</v>
      </c>
      <c r="AB84" s="71" t="str">
        <f t="shared" si="2"/>
        <v/>
      </c>
      <c r="AC84" s="85"/>
      <c r="AD84" s="73" t="str">
        <f t="shared" si="43"/>
        <v/>
      </c>
      <c r="AE84" s="74">
        <f t="shared" si="44"/>
        <v>0</v>
      </c>
      <c r="AF84" s="74">
        <f t="shared" si="45"/>
        <v>0</v>
      </c>
      <c r="AG84" s="74">
        <f t="shared" si="46"/>
        <v>0</v>
      </c>
      <c r="AH84" s="74">
        <f t="shared" si="47"/>
        <v>0</v>
      </c>
      <c r="AI84" s="75">
        <f t="shared" si="3"/>
        <v>0</v>
      </c>
      <c r="AJ84" s="76">
        <f t="shared" si="48"/>
        <v>1</v>
      </c>
      <c r="AK84" s="74">
        <f t="shared" si="49"/>
        <v>0</v>
      </c>
      <c r="AL84" s="77">
        <f t="shared" si="50"/>
        <v>0</v>
      </c>
      <c r="AM84" s="61"/>
      <c r="AN84" s="78">
        <f t="shared" si="51"/>
        <v>0</v>
      </c>
      <c r="AO84" s="76">
        <f t="shared" si="19"/>
        <v>0</v>
      </c>
      <c r="AP84" s="76">
        <f t="shared" si="20"/>
        <v>0</v>
      </c>
      <c r="AQ84" s="76">
        <f t="shared" si="21"/>
        <v>0</v>
      </c>
      <c r="AR84" s="79">
        <f t="shared" si="52"/>
        <v>0</v>
      </c>
      <c r="AT84" s="80">
        <f t="shared" si="4"/>
        <v>0</v>
      </c>
      <c r="AU84" s="76">
        <f t="shared" si="53"/>
        <v>0</v>
      </c>
      <c r="AV84" s="93">
        <f t="shared" si="54"/>
        <v>0</v>
      </c>
      <c r="AW84" s="93">
        <f t="shared" si="55"/>
        <v>0</v>
      </c>
      <c r="AX84" s="76">
        <f t="shared" si="5"/>
        <v>0</v>
      </c>
      <c r="AY84" s="81">
        <f t="shared" si="6"/>
        <v>0</v>
      </c>
      <c r="AZ84" s="82"/>
      <c r="BA84" s="80">
        <f t="shared" si="56"/>
        <v>0</v>
      </c>
      <c r="BB84" s="76">
        <f t="shared" si="57"/>
        <v>0</v>
      </c>
      <c r="BC84" s="76">
        <f t="shared" si="58"/>
        <v>0</v>
      </c>
      <c r="BD84" s="76">
        <f t="shared" si="59"/>
        <v>0</v>
      </c>
      <c r="BE84" s="81">
        <f t="shared" si="60"/>
        <v>0</v>
      </c>
      <c r="BG84" s="74">
        <f t="shared" si="61"/>
        <v>365</v>
      </c>
      <c r="BH84" s="74">
        <f t="shared" si="62"/>
        <v>365</v>
      </c>
      <c r="BI84" s="74">
        <f t="shared" si="63"/>
        <v>365</v>
      </c>
      <c r="BJ84" s="74">
        <f t="shared" si="64"/>
        <v>0</v>
      </c>
      <c r="BL84" s="78">
        <f t="shared" si="65"/>
        <v>0</v>
      </c>
      <c r="BM84" s="74">
        <f t="shared" si="66"/>
        <v>0</v>
      </c>
      <c r="BN84" s="74">
        <f t="shared" si="67"/>
        <v>0</v>
      </c>
      <c r="BO84" s="84">
        <f t="shared" si="68"/>
        <v>0</v>
      </c>
      <c r="CB84" s="11"/>
      <c r="CC84" s="11"/>
      <c r="CD84" s="11"/>
      <c r="CE84" s="11"/>
      <c r="CF84" s="11"/>
    </row>
    <row r="85" spans="1:84" ht="45.75" customHeight="1">
      <c r="A85" s="69"/>
      <c r="B85" s="99"/>
      <c r="C85" s="100"/>
      <c r="D85" s="221"/>
      <c r="E85" s="70"/>
      <c r="F85" s="106"/>
      <c r="G85" s="103" t="str">
        <f t="shared" si="40"/>
        <v/>
      </c>
      <c r="H85" s="230"/>
      <c r="I85" s="104"/>
      <c r="J85" s="102"/>
      <c r="K85" s="107">
        <f t="shared" si="41"/>
        <v>0</v>
      </c>
      <c r="L85" s="102"/>
      <c r="M85" s="104"/>
      <c r="N85" s="105"/>
      <c r="O85" s="102"/>
      <c r="P85" s="107">
        <f t="shared" si="69"/>
        <v>0</v>
      </c>
      <c r="Q85" s="102"/>
      <c r="R85" s="104"/>
      <c r="S85" s="105"/>
      <c r="T85" s="102"/>
      <c r="U85" s="107">
        <f t="shared" si="0"/>
        <v>0</v>
      </c>
      <c r="V85" s="102"/>
      <c r="W85" s="104"/>
      <c r="X85" s="105"/>
      <c r="Y85" s="102"/>
      <c r="Z85" s="108">
        <f t="shared" si="1"/>
        <v>0</v>
      </c>
      <c r="AA85" s="109">
        <f t="shared" si="42"/>
        <v>0</v>
      </c>
      <c r="AB85" s="71" t="str">
        <f t="shared" si="2"/>
        <v/>
      </c>
      <c r="AC85" s="85"/>
      <c r="AD85" s="73" t="str">
        <f t="shared" si="43"/>
        <v/>
      </c>
      <c r="AE85" s="74">
        <f t="shared" si="44"/>
        <v>0</v>
      </c>
      <c r="AF85" s="74">
        <f t="shared" si="45"/>
        <v>0</v>
      </c>
      <c r="AG85" s="74">
        <f t="shared" si="46"/>
        <v>0</v>
      </c>
      <c r="AH85" s="74">
        <f t="shared" si="47"/>
        <v>0</v>
      </c>
      <c r="AI85" s="75">
        <f t="shared" si="3"/>
        <v>0</v>
      </c>
      <c r="AJ85" s="76">
        <f t="shared" si="48"/>
        <v>1</v>
      </c>
      <c r="AK85" s="74">
        <f t="shared" si="49"/>
        <v>0</v>
      </c>
      <c r="AL85" s="77">
        <f t="shared" si="50"/>
        <v>0</v>
      </c>
      <c r="AM85" s="61"/>
      <c r="AN85" s="78">
        <f t="shared" si="51"/>
        <v>0</v>
      </c>
      <c r="AO85" s="76">
        <f t="shared" si="19"/>
        <v>0</v>
      </c>
      <c r="AP85" s="76">
        <f t="shared" si="20"/>
        <v>0</v>
      </c>
      <c r="AQ85" s="76">
        <f t="shared" si="21"/>
        <v>0</v>
      </c>
      <c r="AR85" s="79">
        <f t="shared" si="52"/>
        <v>0</v>
      </c>
      <c r="AT85" s="80">
        <f t="shared" si="4"/>
        <v>0</v>
      </c>
      <c r="AU85" s="76">
        <f t="shared" si="53"/>
        <v>0</v>
      </c>
      <c r="AV85" s="93">
        <f t="shared" si="54"/>
        <v>0</v>
      </c>
      <c r="AW85" s="93">
        <f t="shared" si="55"/>
        <v>0</v>
      </c>
      <c r="AX85" s="76">
        <f t="shared" si="5"/>
        <v>0</v>
      </c>
      <c r="AY85" s="81">
        <f t="shared" si="6"/>
        <v>0</v>
      </c>
      <c r="AZ85" s="82"/>
      <c r="BA85" s="80">
        <f t="shared" si="56"/>
        <v>0</v>
      </c>
      <c r="BB85" s="76">
        <f t="shared" si="57"/>
        <v>0</v>
      </c>
      <c r="BC85" s="76">
        <f t="shared" si="58"/>
        <v>0</v>
      </c>
      <c r="BD85" s="76">
        <f t="shared" si="59"/>
        <v>0</v>
      </c>
      <c r="BE85" s="81">
        <f t="shared" si="60"/>
        <v>0</v>
      </c>
      <c r="BG85" s="74">
        <f t="shared" si="61"/>
        <v>365</v>
      </c>
      <c r="BH85" s="74">
        <f t="shared" si="62"/>
        <v>365</v>
      </c>
      <c r="BI85" s="74">
        <f t="shared" si="63"/>
        <v>365</v>
      </c>
      <c r="BJ85" s="74">
        <f t="shared" si="64"/>
        <v>0</v>
      </c>
      <c r="BL85" s="78">
        <f t="shared" si="65"/>
        <v>0</v>
      </c>
      <c r="BM85" s="74">
        <f t="shared" si="66"/>
        <v>0</v>
      </c>
      <c r="BN85" s="74">
        <f t="shared" si="67"/>
        <v>0</v>
      </c>
      <c r="BO85" s="84">
        <f t="shared" si="68"/>
        <v>0</v>
      </c>
      <c r="CB85" s="11"/>
      <c r="CC85" s="11"/>
      <c r="CD85" s="11"/>
      <c r="CE85" s="11"/>
      <c r="CF85" s="11"/>
    </row>
    <row r="86" spans="1:84" ht="45.75" customHeight="1">
      <c r="A86" s="69"/>
      <c r="B86" s="99"/>
      <c r="C86" s="100"/>
      <c r="D86" s="221"/>
      <c r="E86" s="70"/>
      <c r="F86" s="106"/>
      <c r="G86" s="103" t="str">
        <f t="shared" si="40"/>
        <v/>
      </c>
      <c r="H86" s="230"/>
      <c r="I86" s="104"/>
      <c r="J86" s="102"/>
      <c r="K86" s="107">
        <f t="shared" si="41"/>
        <v>0</v>
      </c>
      <c r="L86" s="102"/>
      <c r="M86" s="104"/>
      <c r="N86" s="105"/>
      <c r="O86" s="102"/>
      <c r="P86" s="107">
        <f t="shared" si="69"/>
        <v>0</v>
      </c>
      <c r="Q86" s="102"/>
      <c r="R86" s="104"/>
      <c r="S86" s="105"/>
      <c r="T86" s="102"/>
      <c r="U86" s="107">
        <f t="shared" si="0"/>
        <v>0</v>
      </c>
      <c r="V86" s="102"/>
      <c r="W86" s="104"/>
      <c r="X86" s="105"/>
      <c r="Y86" s="102"/>
      <c r="Z86" s="108">
        <f t="shared" si="1"/>
        <v>0</v>
      </c>
      <c r="AA86" s="109">
        <f t="shared" si="42"/>
        <v>0</v>
      </c>
      <c r="AB86" s="71" t="str">
        <f t="shared" si="2"/>
        <v/>
      </c>
      <c r="AC86" s="85"/>
      <c r="AD86" s="73" t="str">
        <f t="shared" si="43"/>
        <v/>
      </c>
      <c r="AE86" s="74">
        <f t="shared" si="44"/>
        <v>0</v>
      </c>
      <c r="AF86" s="74">
        <f t="shared" si="45"/>
        <v>0</v>
      </c>
      <c r="AG86" s="74">
        <f t="shared" si="46"/>
        <v>0</v>
      </c>
      <c r="AH86" s="74">
        <f t="shared" si="47"/>
        <v>0</v>
      </c>
      <c r="AI86" s="75">
        <f t="shared" si="3"/>
        <v>0</v>
      </c>
      <c r="AJ86" s="76">
        <f t="shared" si="48"/>
        <v>1</v>
      </c>
      <c r="AK86" s="74">
        <f t="shared" si="49"/>
        <v>0</v>
      </c>
      <c r="AL86" s="77">
        <f t="shared" si="50"/>
        <v>0</v>
      </c>
      <c r="AM86" s="61"/>
      <c r="AN86" s="78">
        <f t="shared" si="51"/>
        <v>0</v>
      </c>
      <c r="AO86" s="76">
        <f t="shared" si="19"/>
        <v>0</v>
      </c>
      <c r="AP86" s="76">
        <f t="shared" si="20"/>
        <v>0</v>
      </c>
      <c r="AQ86" s="76">
        <f t="shared" si="21"/>
        <v>0</v>
      </c>
      <c r="AR86" s="79">
        <f t="shared" si="52"/>
        <v>0</v>
      </c>
      <c r="AT86" s="80">
        <f t="shared" si="4"/>
        <v>0</v>
      </c>
      <c r="AU86" s="76">
        <f t="shared" si="53"/>
        <v>0</v>
      </c>
      <c r="AV86" s="93">
        <f t="shared" si="54"/>
        <v>0</v>
      </c>
      <c r="AW86" s="93">
        <f t="shared" si="55"/>
        <v>0</v>
      </c>
      <c r="AX86" s="76">
        <f t="shared" si="5"/>
        <v>0</v>
      </c>
      <c r="AY86" s="81">
        <f t="shared" si="6"/>
        <v>0</v>
      </c>
      <c r="AZ86" s="82"/>
      <c r="BA86" s="80">
        <f t="shared" si="56"/>
        <v>0</v>
      </c>
      <c r="BB86" s="76">
        <f t="shared" si="57"/>
        <v>0</v>
      </c>
      <c r="BC86" s="76">
        <f t="shared" si="58"/>
        <v>0</v>
      </c>
      <c r="BD86" s="76">
        <f t="shared" si="59"/>
        <v>0</v>
      </c>
      <c r="BE86" s="81">
        <f t="shared" si="60"/>
        <v>0</v>
      </c>
      <c r="BG86" s="74">
        <f t="shared" si="61"/>
        <v>365</v>
      </c>
      <c r="BH86" s="74">
        <f t="shared" si="62"/>
        <v>365</v>
      </c>
      <c r="BI86" s="74">
        <f t="shared" si="63"/>
        <v>365</v>
      </c>
      <c r="BJ86" s="74">
        <f t="shared" si="64"/>
        <v>0</v>
      </c>
      <c r="BL86" s="78">
        <f t="shared" si="65"/>
        <v>0</v>
      </c>
      <c r="BM86" s="74">
        <f t="shared" si="66"/>
        <v>0</v>
      </c>
      <c r="BN86" s="74">
        <f t="shared" si="67"/>
        <v>0</v>
      </c>
      <c r="BO86" s="84">
        <f t="shared" si="68"/>
        <v>0</v>
      </c>
      <c r="CB86" s="11"/>
      <c r="CC86" s="11"/>
      <c r="CD86" s="11"/>
      <c r="CE86" s="11"/>
      <c r="CF86" s="11"/>
    </row>
    <row r="87" spans="1:84" ht="45.75" customHeight="1">
      <c r="A87" s="69"/>
      <c r="B87" s="99"/>
      <c r="C87" s="100"/>
      <c r="D87" s="221"/>
      <c r="E87" s="70"/>
      <c r="F87" s="106"/>
      <c r="G87" s="103" t="str">
        <f t="shared" si="40"/>
        <v/>
      </c>
      <c r="H87" s="230"/>
      <c r="I87" s="104"/>
      <c r="J87" s="102"/>
      <c r="K87" s="107">
        <f t="shared" si="41"/>
        <v>0</v>
      </c>
      <c r="L87" s="102"/>
      <c r="M87" s="104"/>
      <c r="N87" s="105"/>
      <c r="O87" s="102"/>
      <c r="P87" s="107">
        <f t="shared" si="69"/>
        <v>0</v>
      </c>
      <c r="Q87" s="102"/>
      <c r="R87" s="104"/>
      <c r="S87" s="105"/>
      <c r="T87" s="102"/>
      <c r="U87" s="107">
        <f t="shared" si="0"/>
        <v>0</v>
      </c>
      <c r="V87" s="102"/>
      <c r="W87" s="104"/>
      <c r="X87" s="105"/>
      <c r="Y87" s="102"/>
      <c r="Z87" s="108">
        <f t="shared" si="1"/>
        <v>0</v>
      </c>
      <c r="AA87" s="109">
        <f t="shared" si="42"/>
        <v>0</v>
      </c>
      <c r="AB87" s="71" t="str">
        <f t="shared" si="2"/>
        <v/>
      </c>
      <c r="AC87" s="85"/>
      <c r="AD87" s="73" t="str">
        <f t="shared" si="43"/>
        <v/>
      </c>
      <c r="AE87" s="74">
        <f t="shared" si="44"/>
        <v>0</v>
      </c>
      <c r="AF87" s="74">
        <f t="shared" si="45"/>
        <v>0</v>
      </c>
      <c r="AG87" s="74">
        <f t="shared" si="46"/>
        <v>0</v>
      </c>
      <c r="AH87" s="74">
        <f t="shared" si="47"/>
        <v>0</v>
      </c>
      <c r="AI87" s="75">
        <f t="shared" si="3"/>
        <v>0</v>
      </c>
      <c r="AJ87" s="76">
        <f t="shared" si="48"/>
        <v>1</v>
      </c>
      <c r="AK87" s="74">
        <f t="shared" si="49"/>
        <v>0</v>
      </c>
      <c r="AL87" s="77">
        <f t="shared" si="50"/>
        <v>0</v>
      </c>
      <c r="AM87" s="61"/>
      <c r="AN87" s="78">
        <f t="shared" si="51"/>
        <v>0</v>
      </c>
      <c r="AO87" s="76">
        <f t="shared" si="19"/>
        <v>0</v>
      </c>
      <c r="AP87" s="76">
        <f t="shared" si="20"/>
        <v>0</v>
      </c>
      <c r="AQ87" s="76">
        <f t="shared" si="21"/>
        <v>0</v>
      </c>
      <c r="AR87" s="79">
        <f t="shared" si="52"/>
        <v>0</v>
      </c>
      <c r="AT87" s="80">
        <f t="shared" si="4"/>
        <v>0</v>
      </c>
      <c r="AU87" s="76">
        <f t="shared" si="53"/>
        <v>0</v>
      </c>
      <c r="AV87" s="93">
        <f t="shared" si="54"/>
        <v>0</v>
      </c>
      <c r="AW87" s="93">
        <f t="shared" si="55"/>
        <v>0</v>
      </c>
      <c r="AX87" s="76">
        <f t="shared" si="5"/>
        <v>0</v>
      </c>
      <c r="AY87" s="81">
        <f t="shared" si="6"/>
        <v>0</v>
      </c>
      <c r="AZ87" s="82"/>
      <c r="BA87" s="80">
        <f t="shared" si="56"/>
        <v>0</v>
      </c>
      <c r="BB87" s="76">
        <f t="shared" si="57"/>
        <v>0</v>
      </c>
      <c r="BC87" s="76">
        <f t="shared" si="58"/>
        <v>0</v>
      </c>
      <c r="BD87" s="76">
        <f t="shared" si="59"/>
        <v>0</v>
      </c>
      <c r="BE87" s="81">
        <f t="shared" si="60"/>
        <v>0</v>
      </c>
      <c r="BG87" s="74">
        <f t="shared" si="61"/>
        <v>365</v>
      </c>
      <c r="BH87" s="74">
        <f t="shared" si="62"/>
        <v>365</v>
      </c>
      <c r="BI87" s="74">
        <f t="shared" si="63"/>
        <v>365</v>
      </c>
      <c r="BJ87" s="74">
        <f t="shared" si="64"/>
        <v>0</v>
      </c>
      <c r="BL87" s="78">
        <f t="shared" si="65"/>
        <v>0</v>
      </c>
      <c r="BM87" s="74">
        <f t="shared" si="66"/>
        <v>0</v>
      </c>
      <c r="BN87" s="74">
        <f t="shared" si="67"/>
        <v>0</v>
      </c>
      <c r="BO87" s="84">
        <f t="shared" si="68"/>
        <v>0</v>
      </c>
      <c r="CB87" s="11"/>
      <c r="CC87" s="11"/>
      <c r="CD87" s="11"/>
      <c r="CE87" s="11"/>
      <c r="CF87" s="11"/>
    </row>
    <row r="88" spans="1:84" ht="45.75" customHeight="1">
      <c r="A88" s="69"/>
      <c r="B88" s="99"/>
      <c r="C88" s="100"/>
      <c r="D88" s="221"/>
      <c r="E88" s="70"/>
      <c r="F88" s="106"/>
      <c r="G88" s="103" t="str">
        <f t="shared" si="40"/>
        <v/>
      </c>
      <c r="H88" s="230"/>
      <c r="I88" s="104"/>
      <c r="J88" s="102"/>
      <c r="K88" s="107">
        <f t="shared" si="41"/>
        <v>0</v>
      </c>
      <c r="L88" s="102"/>
      <c r="M88" s="104"/>
      <c r="N88" s="105"/>
      <c r="O88" s="102"/>
      <c r="P88" s="107">
        <f t="shared" si="69"/>
        <v>0</v>
      </c>
      <c r="Q88" s="102"/>
      <c r="R88" s="104"/>
      <c r="S88" s="105"/>
      <c r="T88" s="102"/>
      <c r="U88" s="107">
        <f t="shared" si="0"/>
        <v>0</v>
      </c>
      <c r="V88" s="102"/>
      <c r="W88" s="104"/>
      <c r="X88" s="105"/>
      <c r="Y88" s="102"/>
      <c r="Z88" s="108">
        <f t="shared" si="1"/>
        <v>0</v>
      </c>
      <c r="AA88" s="109">
        <f t="shared" si="42"/>
        <v>0</v>
      </c>
      <c r="AB88" s="71" t="str">
        <f t="shared" si="2"/>
        <v/>
      </c>
      <c r="AC88" s="85"/>
      <c r="AD88" s="73" t="str">
        <f t="shared" si="43"/>
        <v/>
      </c>
      <c r="AE88" s="74">
        <f t="shared" si="44"/>
        <v>0</v>
      </c>
      <c r="AF88" s="74">
        <f t="shared" si="45"/>
        <v>0</v>
      </c>
      <c r="AG88" s="74">
        <f t="shared" si="46"/>
        <v>0</v>
      </c>
      <c r="AH88" s="74">
        <f t="shared" si="47"/>
        <v>0</v>
      </c>
      <c r="AI88" s="75">
        <f t="shared" si="3"/>
        <v>0</v>
      </c>
      <c r="AJ88" s="76">
        <f t="shared" si="48"/>
        <v>1</v>
      </c>
      <c r="AK88" s="74">
        <f t="shared" si="49"/>
        <v>0</v>
      </c>
      <c r="AL88" s="77">
        <f t="shared" si="50"/>
        <v>0</v>
      </c>
      <c r="AM88" s="61"/>
      <c r="AN88" s="78">
        <f t="shared" si="51"/>
        <v>0</v>
      </c>
      <c r="AO88" s="76">
        <f t="shared" si="19"/>
        <v>0</v>
      </c>
      <c r="AP88" s="76">
        <f t="shared" si="20"/>
        <v>0</v>
      </c>
      <c r="AQ88" s="76">
        <f t="shared" si="21"/>
        <v>0</v>
      </c>
      <c r="AR88" s="79">
        <f t="shared" si="52"/>
        <v>0</v>
      </c>
      <c r="AT88" s="80">
        <f t="shared" si="4"/>
        <v>0</v>
      </c>
      <c r="AU88" s="76">
        <f t="shared" si="53"/>
        <v>0</v>
      </c>
      <c r="AV88" s="93">
        <f t="shared" si="54"/>
        <v>0</v>
      </c>
      <c r="AW88" s="93">
        <f t="shared" si="55"/>
        <v>0</v>
      </c>
      <c r="AX88" s="76">
        <f t="shared" si="5"/>
        <v>0</v>
      </c>
      <c r="AY88" s="81">
        <f t="shared" si="6"/>
        <v>0</v>
      </c>
      <c r="AZ88" s="82"/>
      <c r="BA88" s="80">
        <f t="shared" si="56"/>
        <v>0</v>
      </c>
      <c r="BB88" s="76">
        <f t="shared" si="57"/>
        <v>0</v>
      </c>
      <c r="BC88" s="76">
        <f t="shared" si="58"/>
        <v>0</v>
      </c>
      <c r="BD88" s="76">
        <f t="shared" si="59"/>
        <v>0</v>
      </c>
      <c r="BE88" s="81">
        <f t="shared" si="60"/>
        <v>0</v>
      </c>
      <c r="BG88" s="74">
        <f t="shared" si="61"/>
        <v>365</v>
      </c>
      <c r="BH88" s="74">
        <f t="shared" si="62"/>
        <v>365</v>
      </c>
      <c r="BI88" s="74">
        <f t="shared" si="63"/>
        <v>365</v>
      </c>
      <c r="BJ88" s="74">
        <f t="shared" si="64"/>
        <v>0</v>
      </c>
      <c r="BL88" s="78">
        <f t="shared" si="65"/>
        <v>0</v>
      </c>
      <c r="BM88" s="74">
        <f t="shared" si="66"/>
        <v>0</v>
      </c>
      <c r="BN88" s="74">
        <f t="shared" si="67"/>
        <v>0</v>
      </c>
      <c r="BO88" s="84">
        <f t="shared" si="68"/>
        <v>0</v>
      </c>
      <c r="CB88" s="11"/>
      <c r="CC88" s="11"/>
      <c r="CD88" s="11"/>
      <c r="CE88" s="11"/>
      <c r="CF88" s="11"/>
    </row>
    <row r="89" spans="1:84" ht="45.75" customHeight="1">
      <c r="A89" s="69"/>
      <c r="B89" s="99"/>
      <c r="C89" s="100"/>
      <c r="D89" s="221"/>
      <c r="E89" s="70"/>
      <c r="F89" s="106"/>
      <c r="G89" s="103" t="str">
        <f t="shared" si="40"/>
        <v/>
      </c>
      <c r="H89" s="230"/>
      <c r="I89" s="104"/>
      <c r="J89" s="102"/>
      <c r="K89" s="107">
        <f t="shared" si="41"/>
        <v>0</v>
      </c>
      <c r="L89" s="102"/>
      <c r="M89" s="104"/>
      <c r="N89" s="105"/>
      <c r="O89" s="102"/>
      <c r="P89" s="107">
        <f t="shared" si="69"/>
        <v>0</v>
      </c>
      <c r="Q89" s="102"/>
      <c r="R89" s="104"/>
      <c r="S89" s="105"/>
      <c r="T89" s="102"/>
      <c r="U89" s="107">
        <f t="shared" si="0"/>
        <v>0</v>
      </c>
      <c r="V89" s="102"/>
      <c r="W89" s="104"/>
      <c r="X89" s="105"/>
      <c r="Y89" s="102"/>
      <c r="Z89" s="108">
        <f t="shared" si="1"/>
        <v>0</v>
      </c>
      <c r="AA89" s="109">
        <f t="shared" si="42"/>
        <v>0</v>
      </c>
      <c r="AB89" s="71" t="str">
        <f t="shared" si="2"/>
        <v/>
      </c>
      <c r="AC89" s="85"/>
      <c r="AD89" s="73" t="str">
        <f t="shared" si="43"/>
        <v/>
      </c>
      <c r="AE89" s="74">
        <f t="shared" si="44"/>
        <v>0</v>
      </c>
      <c r="AF89" s="74">
        <f t="shared" si="45"/>
        <v>0</v>
      </c>
      <c r="AG89" s="74">
        <f t="shared" si="46"/>
        <v>0</v>
      </c>
      <c r="AH89" s="74">
        <f t="shared" si="47"/>
        <v>0</v>
      </c>
      <c r="AI89" s="75">
        <f t="shared" si="3"/>
        <v>0</v>
      </c>
      <c r="AJ89" s="76">
        <f t="shared" si="48"/>
        <v>1</v>
      </c>
      <c r="AK89" s="74">
        <f t="shared" si="49"/>
        <v>0</v>
      </c>
      <c r="AL89" s="77">
        <f t="shared" si="50"/>
        <v>0</v>
      </c>
      <c r="AM89" s="61"/>
      <c r="AN89" s="78">
        <f t="shared" si="51"/>
        <v>0</v>
      </c>
      <c r="AO89" s="76">
        <f t="shared" si="19"/>
        <v>0</v>
      </c>
      <c r="AP89" s="76">
        <f t="shared" si="20"/>
        <v>0</v>
      </c>
      <c r="AQ89" s="76">
        <f t="shared" si="21"/>
        <v>0</v>
      </c>
      <c r="AR89" s="79">
        <f t="shared" si="52"/>
        <v>0</v>
      </c>
      <c r="AT89" s="80">
        <f t="shared" si="4"/>
        <v>0</v>
      </c>
      <c r="AU89" s="76">
        <f t="shared" si="53"/>
        <v>0</v>
      </c>
      <c r="AV89" s="93">
        <f t="shared" si="54"/>
        <v>0</v>
      </c>
      <c r="AW89" s="93">
        <f t="shared" si="55"/>
        <v>0</v>
      </c>
      <c r="AX89" s="76">
        <f t="shared" si="5"/>
        <v>0</v>
      </c>
      <c r="AY89" s="81">
        <f t="shared" si="6"/>
        <v>0</v>
      </c>
      <c r="AZ89" s="82"/>
      <c r="BA89" s="80">
        <f t="shared" si="56"/>
        <v>0</v>
      </c>
      <c r="BB89" s="76">
        <f t="shared" si="57"/>
        <v>0</v>
      </c>
      <c r="BC89" s="76">
        <f t="shared" si="58"/>
        <v>0</v>
      </c>
      <c r="BD89" s="76">
        <f t="shared" si="59"/>
        <v>0</v>
      </c>
      <c r="BE89" s="81">
        <f t="shared" si="60"/>
        <v>0</v>
      </c>
      <c r="BG89" s="74">
        <f t="shared" si="61"/>
        <v>365</v>
      </c>
      <c r="BH89" s="74">
        <f t="shared" si="62"/>
        <v>365</v>
      </c>
      <c r="BI89" s="74">
        <f t="shared" si="63"/>
        <v>365</v>
      </c>
      <c r="BJ89" s="74">
        <f t="shared" si="64"/>
        <v>0</v>
      </c>
      <c r="BL89" s="78">
        <f t="shared" si="65"/>
        <v>0</v>
      </c>
      <c r="BM89" s="74">
        <f t="shared" si="66"/>
        <v>0</v>
      </c>
      <c r="BN89" s="74">
        <f t="shared" si="67"/>
        <v>0</v>
      </c>
      <c r="BO89" s="84">
        <f t="shared" si="68"/>
        <v>0</v>
      </c>
      <c r="CB89" s="11"/>
      <c r="CC89" s="11"/>
      <c r="CD89" s="11"/>
      <c r="CE89" s="11"/>
      <c r="CF89" s="11"/>
    </row>
    <row r="90" spans="1:84" ht="45.75" customHeight="1">
      <c r="A90" s="69"/>
      <c r="B90" s="99"/>
      <c r="C90" s="100"/>
      <c r="D90" s="221"/>
      <c r="E90" s="70"/>
      <c r="F90" s="106"/>
      <c r="G90" s="103" t="str">
        <f t="shared" si="40"/>
        <v/>
      </c>
      <c r="H90" s="230"/>
      <c r="I90" s="104"/>
      <c r="J90" s="102"/>
      <c r="K90" s="107">
        <f t="shared" si="41"/>
        <v>0</v>
      </c>
      <c r="L90" s="102"/>
      <c r="M90" s="104"/>
      <c r="N90" s="105"/>
      <c r="O90" s="102"/>
      <c r="P90" s="107">
        <f t="shared" si="69"/>
        <v>0</v>
      </c>
      <c r="Q90" s="102"/>
      <c r="R90" s="104"/>
      <c r="S90" s="105"/>
      <c r="T90" s="102"/>
      <c r="U90" s="107">
        <f t="shared" si="0"/>
        <v>0</v>
      </c>
      <c r="V90" s="102"/>
      <c r="W90" s="104"/>
      <c r="X90" s="105"/>
      <c r="Y90" s="102"/>
      <c r="Z90" s="108">
        <f t="shared" si="1"/>
        <v>0</v>
      </c>
      <c r="AA90" s="109">
        <f t="shared" si="42"/>
        <v>0</v>
      </c>
      <c r="AB90" s="71" t="str">
        <f t="shared" si="2"/>
        <v/>
      </c>
      <c r="AC90" s="85"/>
      <c r="AD90" s="73" t="str">
        <f t="shared" si="43"/>
        <v/>
      </c>
      <c r="AE90" s="74">
        <f t="shared" si="44"/>
        <v>0</v>
      </c>
      <c r="AF90" s="74">
        <f t="shared" si="45"/>
        <v>0</v>
      </c>
      <c r="AG90" s="74">
        <f t="shared" si="46"/>
        <v>0</v>
      </c>
      <c r="AH90" s="74">
        <f t="shared" si="47"/>
        <v>0</v>
      </c>
      <c r="AI90" s="75">
        <f t="shared" si="3"/>
        <v>0</v>
      </c>
      <c r="AJ90" s="76">
        <f t="shared" si="48"/>
        <v>1</v>
      </c>
      <c r="AK90" s="74">
        <f t="shared" si="49"/>
        <v>0</v>
      </c>
      <c r="AL90" s="77">
        <f t="shared" si="50"/>
        <v>0</v>
      </c>
      <c r="AM90" s="61"/>
      <c r="AN90" s="78">
        <f t="shared" si="51"/>
        <v>0</v>
      </c>
      <c r="AO90" s="76">
        <f t="shared" si="19"/>
        <v>0</v>
      </c>
      <c r="AP90" s="76">
        <f t="shared" si="20"/>
        <v>0</v>
      </c>
      <c r="AQ90" s="76">
        <f t="shared" si="21"/>
        <v>0</v>
      </c>
      <c r="AR90" s="79">
        <f t="shared" si="52"/>
        <v>0</v>
      </c>
      <c r="AT90" s="80">
        <f t="shared" si="4"/>
        <v>0</v>
      </c>
      <c r="AU90" s="76">
        <f t="shared" si="53"/>
        <v>0</v>
      </c>
      <c r="AV90" s="93">
        <f t="shared" si="54"/>
        <v>0</v>
      </c>
      <c r="AW90" s="93">
        <f t="shared" si="55"/>
        <v>0</v>
      </c>
      <c r="AX90" s="76">
        <f t="shared" si="5"/>
        <v>0</v>
      </c>
      <c r="AY90" s="81">
        <f t="shared" si="6"/>
        <v>0</v>
      </c>
      <c r="AZ90" s="82"/>
      <c r="BA90" s="80">
        <f t="shared" si="56"/>
        <v>0</v>
      </c>
      <c r="BB90" s="76">
        <f t="shared" si="57"/>
        <v>0</v>
      </c>
      <c r="BC90" s="76">
        <f t="shared" si="58"/>
        <v>0</v>
      </c>
      <c r="BD90" s="76">
        <f t="shared" si="59"/>
        <v>0</v>
      </c>
      <c r="BE90" s="81">
        <f t="shared" si="60"/>
        <v>0</v>
      </c>
      <c r="BG90" s="74">
        <f t="shared" si="61"/>
        <v>365</v>
      </c>
      <c r="BH90" s="74">
        <f t="shared" si="62"/>
        <v>365</v>
      </c>
      <c r="BI90" s="74">
        <f t="shared" si="63"/>
        <v>365</v>
      </c>
      <c r="BJ90" s="74">
        <f t="shared" si="64"/>
        <v>0</v>
      </c>
      <c r="BL90" s="78">
        <f t="shared" si="65"/>
        <v>0</v>
      </c>
      <c r="BM90" s="74">
        <f t="shared" si="66"/>
        <v>0</v>
      </c>
      <c r="BN90" s="74">
        <f t="shared" si="67"/>
        <v>0</v>
      </c>
      <c r="BO90" s="84">
        <f t="shared" si="68"/>
        <v>0</v>
      </c>
      <c r="CB90" s="11"/>
      <c r="CC90" s="11"/>
      <c r="CD90" s="11"/>
      <c r="CE90" s="11"/>
      <c r="CF90" s="11"/>
    </row>
    <row r="91" spans="1:84" ht="45.75" customHeight="1">
      <c r="A91" s="69"/>
      <c r="B91" s="99"/>
      <c r="C91" s="100"/>
      <c r="D91" s="221"/>
      <c r="E91" s="70"/>
      <c r="F91" s="106"/>
      <c r="G91" s="103" t="str">
        <f t="shared" si="40"/>
        <v/>
      </c>
      <c r="H91" s="230"/>
      <c r="I91" s="104"/>
      <c r="J91" s="102"/>
      <c r="K91" s="107">
        <f t="shared" si="41"/>
        <v>0</v>
      </c>
      <c r="L91" s="102"/>
      <c r="M91" s="104"/>
      <c r="N91" s="105"/>
      <c r="O91" s="102"/>
      <c r="P91" s="107">
        <f t="shared" si="69"/>
        <v>0</v>
      </c>
      <c r="Q91" s="102"/>
      <c r="R91" s="104"/>
      <c r="S91" s="105"/>
      <c r="T91" s="102"/>
      <c r="U91" s="107">
        <f t="shared" si="0"/>
        <v>0</v>
      </c>
      <c r="V91" s="102"/>
      <c r="W91" s="104"/>
      <c r="X91" s="105"/>
      <c r="Y91" s="102"/>
      <c r="Z91" s="108">
        <f t="shared" si="1"/>
        <v>0</v>
      </c>
      <c r="AA91" s="109">
        <f t="shared" si="42"/>
        <v>0</v>
      </c>
      <c r="AB91" s="71" t="str">
        <f t="shared" si="2"/>
        <v/>
      </c>
      <c r="AC91" s="85"/>
      <c r="AD91" s="73" t="str">
        <f t="shared" si="43"/>
        <v/>
      </c>
      <c r="AE91" s="74">
        <f t="shared" si="44"/>
        <v>0</v>
      </c>
      <c r="AF91" s="74">
        <f t="shared" si="45"/>
        <v>0</v>
      </c>
      <c r="AG91" s="74">
        <f t="shared" si="46"/>
        <v>0</v>
      </c>
      <c r="AH91" s="74">
        <f t="shared" si="47"/>
        <v>0</v>
      </c>
      <c r="AI91" s="75">
        <f t="shared" si="3"/>
        <v>0</v>
      </c>
      <c r="AJ91" s="76">
        <f t="shared" si="48"/>
        <v>1</v>
      </c>
      <c r="AK91" s="74">
        <f t="shared" si="49"/>
        <v>0</v>
      </c>
      <c r="AL91" s="77">
        <f t="shared" si="50"/>
        <v>0</v>
      </c>
      <c r="AM91" s="61"/>
      <c r="AN91" s="78">
        <f t="shared" si="51"/>
        <v>0</v>
      </c>
      <c r="AO91" s="76">
        <f t="shared" si="19"/>
        <v>0</v>
      </c>
      <c r="AP91" s="76">
        <f t="shared" si="20"/>
        <v>0</v>
      </c>
      <c r="AQ91" s="76">
        <f t="shared" si="21"/>
        <v>0</v>
      </c>
      <c r="AR91" s="79">
        <f t="shared" si="52"/>
        <v>0</v>
      </c>
      <c r="AT91" s="80">
        <f t="shared" si="4"/>
        <v>0</v>
      </c>
      <c r="AU91" s="76">
        <f t="shared" si="53"/>
        <v>0</v>
      </c>
      <c r="AV91" s="93">
        <f t="shared" si="54"/>
        <v>0</v>
      </c>
      <c r="AW91" s="93">
        <f t="shared" si="55"/>
        <v>0</v>
      </c>
      <c r="AX91" s="76">
        <f t="shared" si="5"/>
        <v>0</v>
      </c>
      <c r="AY91" s="81">
        <f t="shared" si="6"/>
        <v>0</v>
      </c>
      <c r="AZ91" s="82"/>
      <c r="BA91" s="80">
        <f t="shared" si="56"/>
        <v>0</v>
      </c>
      <c r="BB91" s="76">
        <f t="shared" si="57"/>
        <v>0</v>
      </c>
      <c r="BC91" s="76">
        <f t="shared" si="58"/>
        <v>0</v>
      </c>
      <c r="BD91" s="76">
        <f t="shared" si="59"/>
        <v>0</v>
      </c>
      <c r="BE91" s="81">
        <f t="shared" si="60"/>
        <v>0</v>
      </c>
      <c r="BG91" s="74">
        <f t="shared" si="61"/>
        <v>365</v>
      </c>
      <c r="BH91" s="74">
        <f t="shared" si="62"/>
        <v>365</v>
      </c>
      <c r="BI91" s="74">
        <f t="shared" si="63"/>
        <v>365</v>
      </c>
      <c r="BJ91" s="74">
        <f t="shared" si="64"/>
        <v>0</v>
      </c>
      <c r="BL91" s="78">
        <f t="shared" si="65"/>
        <v>0</v>
      </c>
      <c r="BM91" s="74">
        <f t="shared" si="66"/>
        <v>0</v>
      </c>
      <c r="BN91" s="74">
        <f t="shared" si="67"/>
        <v>0</v>
      </c>
      <c r="BO91" s="84">
        <f t="shared" si="68"/>
        <v>0</v>
      </c>
      <c r="CB91" s="11"/>
      <c r="CC91" s="11"/>
      <c r="CD91" s="11"/>
      <c r="CE91" s="11"/>
      <c r="CF91" s="11"/>
    </row>
    <row r="92" spans="1:84" ht="45.75" customHeight="1">
      <c r="A92" s="69"/>
      <c r="B92" s="99"/>
      <c r="C92" s="100"/>
      <c r="D92" s="221"/>
      <c r="E92" s="70"/>
      <c r="F92" s="106"/>
      <c r="G92" s="103" t="str">
        <f t="shared" si="40"/>
        <v/>
      </c>
      <c r="H92" s="230"/>
      <c r="I92" s="104"/>
      <c r="J92" s="102"/>
      <c r="K92" s="107">
        <f t="shared" si="41"/>
        <v>0</v>
      </c>
      <c r="L92" s="102"/>
      <c r="M92" s="104"/>
      <c r="N92" s="105"/>
      <c r="O92" s="102"/>
      <c r="P92" s="107">
        <f t="shared" si="69"/>
        <v>0</v>
      </c>
      <c r="Q92" s="102"/>
      <c r="R92" s="104"/>
      <c r="S92" s="105"/>
      <c r="T92" s="102"/>
      <c r="U92" s="107">
        <f t="shared" si="0"/>
        <v>0</v>
      </c>
      <c r="V92" s="102"/>
      <c r="W92" s="104"/>
      <c r="X92" s="105"/>
      <c r="Y92" s="102"/>
      <c r="Z92" s="108">
        <f t="shared" si="1"/>
        <v>0</v>
      </c>
      <c r="AA92" s="109">
        <f t="shared" si="42"/>
        <v>0</v>
      </c>
      <c r="AB92" s="71" t="str">
        <f t="shared" si="2"/>
        <v/>
      </c>
      <c r="AC92" s="85"/>
      <c r="AD92" s="73" t="str">
        <f t="shared" si="43"/>
        <v/>
      </c>
      <c r="AE92" s="74">
        <f t="shared" si="44"/>
        <v>0</v>
      </c>
      <c r="AF92" s="74">
        <f t="shared" si="45"/>
        <v>0</v>
      </c>
      <c r="AG92" s="74">
        <f t="shared" si="46"/>
        <v>0</v>
      </c>
      <c r="AH92" s="74">
        <f t="shared" si="47"/>
        <v>0</v>
      </c>
      <c r="AI92" s="75">
        <f t="shared" si="3"/>
        <v>0</v>
      </c>
      <c r="AJ92" s="76">
        <f t="shared" si="48"/>
        <v>1</v>
      </c>
      <c r="AK92" s="74">
        <f t="shared" si="49"/>
        <v>0</v>
      </c>
      <c r="AL92" s="77">
        <f t="shared" si="50"/>
        <v>0</v>
      </c>
      <c r="AM92" s="61"/>
      <c r="AN92" s="78">
        <f t="shared" si="51"/>
        <v>0</v>
      </c>
      <c r="AO92" s="76">
        <f t="shared" si="19"/>
        <v>0</v>
      </c>
      <c r="AP92" s="76">
        <f t="shared" si="20"/>
        <v>0</v>
      </c>
      <c r="AQ92" s="76">
        <f t="shared" si="21"/>
        <v>0</v>
      </c>
      <c r="AR92" s="79">
        <f t="shared" si="52"/>
        <v>0</v>
      </c>
      <c r="AT92" s="80">
        <f t="shared" si="4"/>
        <v>0</v>
      </c>
      <c r="AU92" s="76">
        <f t="shared" si="53"/>
        <v>0</v>
      </c>
      <c r="AV92" s="93">
        <f t="shared" si="54"/>
        <v>0</v>
      </c>
      <c r="AW92" s="93">
        <f t="shared" si="55"/>
        <v>0</v>
      </c>
      <c r="AX92" s="76">
        <f t="shared" si="5"/>
        <v>0</v>
      </c>
      <c r="AY92" s="81">
        <f t="shared" si="6"/>
        <v>0</v>
      </c>
      <c r="AZ92" s="82"/>
      <c r="BA92" s="80">
        <f t="shared" si="56"/>
        <v>0</v>
      </c>
      <c r="BB92" s="76">
        <f t="shared" si="57"/>
        <v>0</v>
      </c>
      <c r="BC92" s="76">
        <f t="shared" si="58"/>
        <v>0</v>
      </c>
      <c r="BD92" s="76">
        <f t="shared" si="59"/>
        <v>0</v>
      </c>
      <c r="BE92" s="81">
        <f t="shared" si="60"/>
        <v>0</v>
      </c>
      <c r="BG92" s="74">
        <f t="shared" si="61"/>
        <v>365</v>
      </c>
      <c r="BH92" s="74">
        <f t="shared" si="62"/>
        <v>365</v>
      </c>
      <c r="BI92" s="74">
        <f t="shared" si="63"/>
        <v>365</v>
      </c>
      <c r="BJ92" s="74">
        <f t="shared" si="64"/>
        <v>0</v>
      </c>
      <c r="BL92" s="78">
        <f t="shared" si="65"/>
        <v>0</v>
      </c>
      <c r="BM92" s="74">
        <f t="shared" si="66"/>
        <v>0</v>
      </c>
      <c r="BN92" s="74">
        <f t="shared" si="67"/>
        <v>0</v>
      </c>
      <c r="BO92" s="84">
        <f t="shared" si="68"/>
        <v>0</v>
      </c>
      <c r="CB92" s="11"/>
      <c r="CC92" s="11"/>
      <c r="CD92" s="11"/>
      <c r="CE92" s="11"/>
      <c r="CF92" s="11"/>
    </row>
    <row r="93" spans="1:84" ht="45.75" customHeight="1">
      <c r="A93" s="69"/>
      <c r="B93" s="99"/>
      <c r="C93" s="100"/>
      <c r="D93" s="221"/>
      <c r="E93" s="70"/>
      <c r="F93" s="106"/>
      <c r="G93" s="103" t="str">
        <f t="shared" si="40"/>
        <v/>
      </c>
      <c r="H93" s="230"/>
      <c r="I93" s="104"/>
      <c r="J93" s="102"/>
      <c r="K93" s="107">
        <f t="shared" si="41"/>
        <v>0</v>
      </c>
      <c r="L93" s="102"/>
      <c r="M93" s="104"/>
      <c r="N93" s="105"/>
      <c r="O93" s="102"/>
      <c r="P93" s="107">
        <f t="shared" si="69"/>
        <v>0</v>
      </c>
      <c r="Q93" s="102"/>
      <c r="R93" s="104"/>
      <c r="S93" s="105"/>
      <c r="T93" s="102"/>
      <c r="U93" s="107">
        <f t="shared" si="0"/>
        <v>0</v>
      </c>
      <c r="V93" s="102"/>
      <c r="W93" s="104"/>
      <c r="X93" s="105"/>
      <c r="Y93" s="102"/>
      <c r="Z93" s="108">
        <f t="shared" si="1"/>
        <v>0</v>
      </c>
      <c r="AA93" s="109">
        <f t="shared" si="42"/>
        <v>0</v>
      </c>
      <c r="AB93" s="71" t="str">
        <f t="shared" si="2"/>
        <v/>
      </c>
      <c r="AC93" s="85"/>
      <c r="AD93" s="73" t="str">
        <f t="shared" si="43"/>
        <v/>
      </c>
      <c r="AE93" s="74">
        <f t="shared" si="44"/>
        <v>0</v>
      </c>
      <c r="AF93" s="74">
        <f t="shared" si="45"/>
        <v>0</v>
      </c>
      <c r="AG93" s="74">
        <f t="shared" si="46"/>
        <v>0</v>
      </c>
      <c r="AH93" s="74">
        <f t="shared" si="47"/>
        <v>0</v>
      </c>
      <c r="AI93" s="75">
        <f t="shared" si="3"/>
        <v>0</v>
      </c>
      <c r="AJ93" s="76">
        <f t="shared" si="48"/>
        <v>1</v>
      </c>
      <c r="AK93" s="74">
        <f t="shared" si="49"/>
        <v>0</v>
      </c>
      <c r="AL93" s="77">
        <f t="shared" si="50"/>
        <v>0</v>
      </c>
      <c r="AM93" s="61"/>
      <c r="AN93" s="78">
        <f t="shared" si="51"/>
        <v>0</v>
      </c>
      <c r="AO93" s="76">
        <f t="shared" si="19"/>
        <v>0</v>
      </c>
      <c r="AP93" s="76">
        <f t="shared" si="20"/>
        <v>0</v>
      </c>
      <c r="AQ93" s="76">
        <f t="shared" si="21"/>
        <v>0</v>
      </c>
      <c r="AR93" s="79">
        <f t="shared" si="52"/>
        <v>0</v>
      </c>
      <c r="AT93" s="80">
        <f t="shared" si="4"/>
        <v>0</v>
      </c>
      <c r="AU93" s="76">
        <f t="shared" si="53"/>
        <v>0</v>
      </c>
      <c r="AV93" s="93">
        <f t="shared" si="54"/>
        <v>0</v>
      </c>
      <c r="AW93" s="93">
        <f t="shared" si="55"/>
        <v>0</v>
      </c>
      <c r="AX93" s="76">
        <f t="shared" si="5"/>
        <v>0</v>
      </c>
      <c r="AY93" s="81">
        <f t="shared" si="6"/>
        <v>0</v>
      </c>
      <c r="AZ93" s="82"/>
      <c r="BA93" s="80">
        <f t="shared" si="56"/>
        <v>0</v>
      </c>
      <c r="BB93" s="76">
        <f t="shared" si="57"/>
        <v>0</v>
      </c>
      <c r="BC93" s="76">
        <f t="shared" si="58"/>
        <v>0</v>
      </c>
      <c r="BD93" s="76">
        <f t="shared" si="59"/>
        <v>0</v>
      </c>
      <c r="BE93" s="81">
        <f t="shared" si="60"/>
        <v>0</v>
      </c>
      <c r="BG93" s="74">
        <f t="shared" si="61"/>
        <v>365</v>
      </c>
      <c r="BH93" s="74">
        <f t="shared" si="62"/>
        <v>365</v>
      </c>
      <c r="BI93" s="74">
        <f t="shared" si="63"/>
        <v>365</v>
      </c>
      <c r="BJ93" s="74">
        <f t="shared" si="64"/>
        <v>0</v>
      </c>
      <c r="BL93" s="78">
        <f t="shared" si="65"/>
        <v>0</v>
      </c>
      <c r="BM93" s="74">
        <f t="shared" si="66"/>
        <v>0</v>
      </c>
      <c r="BN93" s="74">
        <f t="shared" si="67"/>
        <v>0</v>
      </c>
      <c r="BO93" s="84">
        <f t="shared" si="68"/>
        <v>0</v>
      </c>
      <c r="CB93" s="11"/>
      <c r="CC93" s="11"/>
      <c r="CD93" s="11"/>
      <c r="CE93" s="11"/>
      <c r="CF93" s="11"/>
    </row>
    <row r="94" spans="1:84" ht="45.75" customHeight="1">
      <c r="A94" s="69"/>
      <c r="B94" s="99"/>
      <c r="C94" s="100"/>
      <c r="D94" s="221"/>
      <c r="E94" s="70"/>
      <c r="F94" s="106"/>
      <c r="G94" s="103" t="str">
        <f t="shared" si="40"/>
        <v/>
      </c>
      <c r="H94" s="230"/>
      <c r="I94" s="104"/>
      <c r="J94" s="102"/>
      <c r="K94" s="107">
        <f t="shared" si="41"/>
        <v>0</v>
      </c>
      <c r="L94" s="102"/>
      <c r="M94" s="104"/>
      <c r="N94" s="105"/>
      <c r="O94" s="102"/>
      <c r="P94" s="107">
        <f t="shared" si="69"/>
        <v>0</v>
      </c>
      <c r="Q94" s="102"/>
      <c r="R94" s="104"/>
      <c r="S94" s="105"/>
      <c r="T94" s="102"/>
      <c r="U94" s="107">
        <f t="shared" si="0"/>
        <v>0</v>
      </c>
      <c r="V94" s="102"/>
      <c r="W94" s="104"/>
      <c r="X94" s="105"/>
      <c r="Y94" s="102"/>
      <c r="Z94" s="108">
        <f t="shared" si="1"/>
        <v>0</v>
      </c>
      <c r="AA94" s="109">
        <f t="shared" si="42"/>
        <v>0</v>
      </c>
      <c r="AB94" s="71" t="str">
        <f t="shared" si="2"/>
        <v/>
      </c>
      <c r="AC94" s="85"/>
      <c r="AD94" s="73" t="str">
        <f t="shared" si="43"/>
        <v/>
      </c>
      <c r="AE94" s="74">
        <f t="shared" si="44"/>
        <v>0</v>
      </c>
      <c r="AF94" s="74">
        <f t="shared" si="45"/>
        <v>0</v>
      </c>
      <c r="AG94" s="74">
        <f t="shared" si="46"/>
        <v>0</v>
      </c>
      <c r="AH94" s="74">
        <f t="shared" si="47"/>
        <v>0</v>
      </c>
      <c r="AI94" s="75">
        <f t="shared" si="3"/>
        <v>0</v>
      </c>
      <c r="AJ94" s="76">
        <f t="shared" si="48"/>
        <v>1</v>
      </c>
      <c r="AK94" s="74">
        <f t="shared" si="49"/>
        <v>0</v>
      </c>
      <c r="AL94" s="77">
        <f t="shared" si="50"/>
        <v>0</v>
      </c>
      <c r="AM94" s="61"/>
      <c r="AN94" s="78">
        <f t="shared" si="51"/>
        <v>0</v>
      </c>
      <c r="AO94" s="76">
        <f t="shared" si="19"/>
        <v>0</v>
      </c>
      <c r="AP94" s="76">
        <f t="shared" si="20"/>
        <v>0</v>
      </c>
      <c r="AQ94" s="76">
        <f t="shared" si="21"/>
        <v>0</v>
      </c>
      <c r="AR94" s="79">
        <f t="shared" si="52"/>
        <v>0</v>
      </c>
      <c r="AT94" s="80">
        <f t="shared" si="4"/>
        <v>0</v>
      </c>
      <c r="AU94" s="76">
        <f t="shared" si="53"/>
        <v>0</v>
      </c>
      <c r="AV94" s="93">
        <f t="shared" si="54"/>
        <v>0</v>
      </c>
      <c r="AW94" s="93">
        <f t="shared" si="55"/>
        <v>0</v>
      </c>
      <c r="AX94" s="76">
        <f t="shared" si="5"/>
        <v>0</v>
      </c>
      <c r="AY94" s="81">
        <f t="shared" si="6"/>
        <v>0</v>
      </c>
      <c r="AZ94" s="82"/>
      <c r="BA94" s="80">
        <f t="shared" si="56"/>
        <v>0</v>
      </c>
      <c r="BB94" s="76">
        <f t="shared" si="57"/>
        <v>0</v>
      </c>
      <c r="BC94" s="76">
        <f t="shared" si="58"/>
        <v>0</v>
      </c>
      <c r="BD94" s="76">
        <f t="shared" si="59"/>
        <v>0</v>
      </c>
      <c r="BE94" s="81">
        <f t="shared" si="60"/>
        <v>0</v>
      </c>
      <c r="BG94" s="74">
        <f t="shared" si="61"/>
        <v>365</v>
      </c>
      <c r="BH94" s="74">
        <f t="shared" si="62"/>
        <v>365</v>
      </c>
      <c r="BI94" s="74">
        <f t="shared" si="63"/>
        <v>365</v>
      </c>
      <c r="BJ94" s="74">
        <f t="shared" si="64"/>
        <v>0</v>
      </c>
      <c r="BL94" s="78">
        <f t="shared" si="65"/>
        <v>0</v>
      </c>
      <c r="BM94" s="74">
        <f t="shared" si="66"/>
        <v>0</v>
      </c>
      <c r="BN94" s="74">
        <f t="shared" si="67"/>
        <v>0</v>
      </c>
      <c r="BO94" s="84">
        <f t="shared" si="68"/>
        <v>0</v>
      </c>
      <c r="CB94" s="11"/>
      <c r="CC94" s="11"/>
      <c r="CD94" s="11"/>
      <c r="CE94" s="11"/>
      <c r="CF94" s="11"/>
    </row>
    <row r="95" spans="1:84" ht="45.75" customHeight="1">
      <c r="A95" s="69"/>
      <c r="B95" s="99"/>
      <c r="C95" s="100"/>
      <c r="D95" s="221"/>
      <c r="E95" s="70"/>
      <c r="F95" s="106"/>
      <c r="G95" s="103" t="str">
        <f t="shared" si="40"/>
        <v/>
      </c>
      <c r="H95" s="230"/>
      <c r="I95" s="104"/>
      <c r="J95" s="102"/>
      <c r="K95" s="107">
        <f t="shared" si="41"/>
        <v>0</v>
      </c>
      <c r="L95" s="102"/>
      <c r="M95" s="104"/>
      <c r="N95" s="105"/>
      <c r="O95" s="102"/>
      <c r="P95" s="107">
        <f t="shared" si="69"/>
        <v>0</v>
      </c>
      <c r="Q95" s="102"/>
      <c r="R95" s="104"/>
      <c r="S95" s="105"/>
      <c r="T95" s="102"/>
      <c r="U95" s="107">
        <f t="shared" si="0"/>
        <v>0</v>
      </c>
      <c r="V95" s="102"/>
      <c r="W95" s="104"/>
      <c r="X95" s="105"/>
      <c r="Y95" s="102"/>
      <c r="Z95" s="108">
        <f t="shared" si="1"/>
        <v>0</v>
      </c>
      <c r="AA95" s="109">
        <f t="shared" si="42"/>
        <v>0</v>
      </c>
      <c r="AB95" s="71" t="str">
        <f t="shared" si="2"/>
        <v/>
      </c>
      <c r="AC95" s="85"/>
      <c r="AD95" s="73" t="str">
        <f t="shared" si="43"/>
        <v/>
      </c>
      <c r="AE95" s="74">
        <f t="shared" si="44"/>
        <v>0</v>
      </c>
      <c r="AF95" s="74">
        <f t="shared" si="45"/>
        <v>0</v>
      </c>
      <c r="AG95" s="74">
        <f t="shared" si="46"/>
        <v>0</v>
      </c>
      <c r="AH95" s="74">
        <f t="shared" si="47"/>
        <v>0</v>
      </c>
      <c r="AI95" s="75">
        <f t="shared" si="3"/>
        <v>0</v>
      </c>
      <c r="AJ95" s="76">
        <f t="shared" si="48"/>
        <v>1</v>
      </c>
      <c r="AK95" s="74">
        <f t="shared" si="49"/>
        <v>0</v>
      </c>
      <c r="AL95" s="77">
        <f t="shared" si="50"/>
        <v>0</v>
      </c>
      <c r="AM95" s="61"/>
      <c r="AN95" s="78">
        <f t="shared" si="51"/>
        <v>0</v>
      </c>
      <c r="AO95" s="76">
        <f t="shared" si="19"/>
        <v>0</v>
      </c>
      <c r="AP95" s="76">
        <f t="shared" si="20"/>
        <v>0</v>
      </c>
      <c r="AQ95" s="76">
        <f t="shared" si="21"/>
        <v>0</v>
      </c>
      <c r="AR95" s="79">
        <f t="shared" si="52"/>
        <v>0</v>
      </c>
      <c r="AT95" s="80">
        <f t="shared" si="4"/>
        <v>0</v>
      </c>
      <c r="AU95" s="76">
        <f t="shared" si="53"/>
        <v>0</v>
      </c>
      <c r="AV95" s="93">
        <f t="shared" si="54"/>
        <v>0</v>
      </c>
      <c r="AW95" s="93">
        <f t="shared" si="55"/>
        <v>0</v>
      </c>
      <c r="AX95" s="76">
        <f t="shared" si="5"/>
        <v>0</v>
      </c>
      <c r="AY95" s="81">
        <f t="shared" si="6"/>
        <v>0</v>
      </c>
      <c r="AZ95" s="82"/>
      <c r="BA95" s="80">
        <f t="shared" si="56"/>
        <v>0</v>
      </c>
      <c r="BB95" s="76">
        <f t="shared" si="57"/>
        <v>0</v>
      </c>
      <c r="BC95" s="76">
        <f t="shared" si="58"/>
        <v>0</v>
      </c>
      <c r="BD95" s="76">
        <f t="shared" si="59"/>
        <v>0</v>
      </c>
      <c r="BE95" s="81">
        <f t="shared" si="60"/>
        <v>0</v>
      </c>
      <c r="BG95" s="74">
        <f t="shared" si="61"/>
        <v>365</v>
      </c>
      <c r="BH95" s="74">
        <f t="shared" si="62"/>
        <v>365</v>
      </c>
      <c r="BI95" s="74">
        <f t="shared" si="63"/>
        <v>365</v>
      </c>
      <c r="BJ95" s="74">
        <f t="shared" si="64"/>
        <v>0</v>
      </c>
      <c r="BL95" s="78">
        <f t="shared" si="65"/>
        <v>0</v>
      </c>
      <c r="BM95" s="74">
        <f t="shared" si="66"/>
        <v>0</v>
      </c>
      <c r="BN95" s="74">
        <f t="shared" si="67"/>
        <v>0</v>
      </c>
      <c r="BO95" s="84">
        <f t="shared" si="68"/>
        <v>0</v>
      </c>
      <c r="CB95" s="11"/>
      <c r="CC95" s="11"/>
      <c r="CD95" s="11"/>
      <c r="CE95" s="11"/>
      <c r="CF95" s="11"/>
    </row>
    <row r="96" spans="1:84" ht="45.75" customHeight="1">
      <c r="A96" s="69"/>
      <c r="B96" s="99"/>
      <c r="C96" s="100"/>
      <c r="D96" s="221"/>
      <c r="E96" s="70"/>
      <c r="F96" s="106"/>
      <c r="G96" s="103" t="str">
        <f t="shared" si="40"/>
        <v/>
      </c>
      <c r="H96" s="230"/>
      <c r="I96" s="104"/>
      <c r="J96" s="102"/>
      <c r="K96" s="107">
        <f t="shared" si="41"/>
        <v>0</v>
      </c>
      <c r="L96" s="102"/>
      <c r="M96" s="104"/>
      <c r="N96" s="105"/>
      <c r="O96" s="102"/>
      <c r="P96" s="107">
        <f t="shared" si="69"/>
        <v>0</v>
      </c>
      <c r="Q96" s="102"/>
      <c r="R96" s="104"/>
      <c r="S96" s="105"/>
      <c r="T96" s="102"/>
      <c r="U96" s="107">
        <f t="shared" si="0"/>
        <v>0</v>
      </c>
      <c r="V96" s="102"/>
      <c r="W96" s="104"/>
      <c r="X96" s="105"/>
      <c r="Y96" s="102"/>
      <c r="Z96" s="108">
        <f t="shared" si="1"/>
        <v>0</v>
      </c>
      <c r="AA96" s="109">
        <f t="shared" si="42"/>
        <v>0</v>
      </c>
      <c r="AB96" s="71" t="str">
        <f t="shared" si="2"/>
        <v/>
      </c>
      <c r="AC96" s="85"/>
      <c r="AD96" s="73" t="str">
        <f t="shared" si="43"/>
        <v/>
      </c>
      <c r="AE96" s="74">
        <f t="shared" si="44"/>
        <v>0</v>
      </c>
      <c r="AF96" s="74">
        <f t="shared" si="45"/>
        <v>0</v>
      </c>
      <c r="AG96" s="74">
        <f t="shared" si="46"/>
        <v>0</v>
      </c>
      <c r="AH96" s="74">
        <f t="shared" si="47"/>
        <v>0</v>
      </c>
      <c r="AI96" s="75">
        <f t="shared" si="3"/>
        <v>0</v>
      </c>
      <c r="AJ96" s="76">
        <f t="shared" si="48"/>
        <v>1</v>
      </c>
      <c r="AK96" s="74">
        <f t="shared" si="49"/>
        <v>0</v>
      </c>
      <c r="AL96" s="77">
        <f t="shared" si="50"/>
        <v>0</v>
      </c>
      <c r="AM96" s="61"/>
      <c r="AN96" s="78">
        <f t="shared" si="51"/>
        <v>0</v>
      </c>
      <c r="AO96" s="76">
        <f t="shared" si="19"/>
        <v>0</v>
      </c>
      <c r="AP96" s="76">
        <f t="shared" si="20"/>
        <v>0</v>
      </c>
      <c r="AQ96" s="76">
        <f t="shared" si="21"/>
        <v>0</v>
      </c>
      <c r="AR96" s="79">
        <f t="shared" si="52"/>
        <v>0</v>
      </c>
      <c r="AT96" s="80">
        <f t="shared" si="4"/>
        <v>0</v>
      </c>
      <c r="AU96" s="76">
        <f t="shared" si="53"/>
        <v>0</v>
      </c>
      <c r="AV96" s="93">
        <f t="shared" si="54"/>
        <v>0</v>
      </c>
      <c r="AW96" s="93">
        <f t="shared" si="55"/>
        <v>0</v>
      </c>
      <c r="AX96" s="76">
        <f t="shared" si="5"/>
        <v>0</v>
      </c>
      <c r="AY96" s="81">
        <f t="shared" si="6"/>
        <v>0</v>
      </c>
      <c r="AZ96" s="82"/>
      <c r="BA96" s="80">
        <f t="shared" si="56"/>
        <v>0</v>
      </c>
      <c r="BB96" s="76">
        <f t="shared" si="57"/>
        <v>0</v>
      </c>
      <c r="BC96" s="76">
        <f t="shared" si="58"/>
        <v>0</v>
      </c>
      <c r="BD96" s="76">
        <f t="shared" si="59"/>
        <v>0</v>
      </c>
      <c r="BE96" s="81">
        <f t="shared" si="60"/>
        <v>0</v>
      </c>
      <c r="BG96" s="74">
        <f t="shared" si="61"/>
        <v>365</v>
      </c>
      <c r="BH96" s="74">
        <f t="shared" si="62"/>
        <v>365</v>
      </c>
      <c r="BI96" s="74">
        <f t="shared" si="63"/>
        <v>365</v>
      </c>
      <c r="BJ96" s="74">
        <f t="shared" si="64"/>
        <v>0</v>
      </c>
      <c r="BL96" s="78">
        <f t="shared" si="65"/>
        <v>0</v>
      </c>
      <c r="BM96" s="74">
        <f t="shared" si="66"/>
        <v>0</v>
      </c>
      <c r="BN96" s="74">
        <f t="shared" si="67"/>
        <v>0</v>
      </c>
      <c r="BO96" s="84">
        <f t="shared" si="68"/>
        <v>0</v>
      </c>
      <c r="CB96" s="11"/>
      <c r="CC96" s="11"/>
      <c r="CD96" s="11"/>
      <c r="CE96" s="11"/>
      <c r="CF96" s="11"/>
    </row>
    <row r="97" spans="1:84" ht="45.75" customHeight="1">
      <c r="A97" s="69"/>
      <c r="B97" s="99"/>
      <c r="C97" s="100"/>
      <c r="D97" s="221"/>
      <c r="E97" s="70"/>
      <c r="F97" s="106"/>
      <c r="G97" s="103" t="str">
        <f t="shared" si="40"/>
        <v/>
      </c>
      <c r="H97" s="230"/>
      <c r="I97" s="104"/>
      <c r="J97" s="102"/>
      <c r="K97" s="107">
        <f t="shared" si="41"/>
        <v>0</v>
      </c>
      <c r="L97" s="102"/>
      <c r="M97" s="104"/>
      <c r="N97" s="105"/>
      <c r="O97" s="102"/>
      <c r="P97" s="107">
        <f t="shared" si="69"/>
        <v>0</v>
      </c>
      <c r="Q97" s="102"/>
      <c r="R97" s="104"/>
      <c r="S97" s="105"/>
      <c r="T97" s="102"/>
      <c r="U97" s="107">
        <f t="shared" si="0"/>
        <v>0</v>
      </c>
      <c r="V97" s="102"/>
      <c r="W97" s="104"/>
      <c r="X97" s="105"/>
      <c r="Y97" s="102"/>
      <c r="Z97" s="108">
        <f t="shared" si="1"/>
        <v>0</v>
      </c>
      <c r="AA97" s="109">
        <f t="shared" si="42"/>
        <v>0</v>
      </c>
      <c r="AB97" s="71" t="str">
        <f t="shared" si="2"/>
        <v/>
      </c>
      <c r="AC97" s="85"/>
      <c r="AD97" s="73" t="str">
        <f t="shared" si="43"/>
        <v/>
      </c>
      <c r="AE97" s="74">
        <f t="shared" si="44"/>
        <v>0</v>
      </c>
      <c r="AF97" s="74">
        <f t="shared" si="45"/>
        <v>0</v>
      </c>
      <c r="AG97" s="74">
        <f t="shared" si="46"/>
        <v>0</v>
      </c>
      <c r="AH97" s="74">
        <f t="shared" si="47"/>
        <v>0</v>
      </c>
      <c r="AI97" s="75">
        <f t="shared" si="3"/>
        <v>0</v>
      </c>
      <c r="AJ97" s="76">
        <f t="shared" si="48"/>
        <v>1</v>
      </c>
      <c r="AK97" s="74">
        <f t="shared" si="49"/>
        <v>0</v>
      </c>
      <c r="AL97" s="77">
        <f t="shared" si="50"/>
        <v>0</v>
      </c>
      <c r="AM97" s="61"/>
      <c r="AN97" s="78">
        <f t="shared" si="51"/>
        <v>0</v>
      </c>
      <c r="AO97" s="76">
        <f t="shared" si="19"/>
        <v>0</v>
      </c>
      <c r="AP97" s="76">
        <f t="shared" si="20"/>
        <v>0</v>
      </c>
      <c r="AQ97" s="76">
        <f t="shared" si="21"/>
        <v>0</v>
      </c>
      <c r="AR97" s="79">
        <f t="shared" si="52"/>
        <v>0</v>
      </c>
      <c r="AT97" s="80">
        <f t="shared" si="4"/>
        <v>0</v>
      </c>
      <c r="AU97" s="76">
        <f t="shared" si="53"/>
        <v>0</v>
      </c>
      <c r="AV97" s="93">
        <f t="shared" si="54"/>
        <v>0</v>
      </c>
      <c r="AW97" s="93">
        <f t="shared" si="55"/>
        <v>0</v>
      </c>
      <c r="AX97" s="76">
        <f t="shared" si="5"/>
        <v>0</v>
      </c>
      <c r="AY97" s="81">
        <f t="shared" si="6"/>
        <v>0</v>
      </c>
      <c r="AZ97" s="82"/>
      <c r="BA97" s="80">
        <f t="shared" si="56"/>
        <v>0</v>
      </c>
      <c r="BB97" s="76">
        <f t="shared" si="57"/>
        <v>0</v>
      </c>
      <c r="BC97" s="76">
        <f t="shared" si="58"/>
        <v>0</v>
      </c>
      <c r="BD97" s="76">
        <f t="shared" si="59"/>
        <v>0</v>
      </c>
      <c r="BE97" s="81">
        <f t="shared" si="60"/>
        <v>0</v>
      </c>
      <c r="BG97" s="74">
        <f t="shared" si="61"/>
        <v>365</v>
      </c>
      <c r="BH97" s="74">
        <f t="shared" si="62"/>
        <v>365</v>
      </c>
      <c r="BI97" s="74">
        <f t="shared" si="63"/>
        <v>365</v>
      </c>
      <c r="BJ97" s="74">
        <f t="shared" si="64"/>
        <v>0</v>
      </c>
      <c r="BL97" s="78">
        <f t="shared" si="65"/>
        <v>0</v>
      </c>
      <c r="BM97" s="74">
        <f t="shared" si="66"/>
        <v>0</v>
      </c>
      <c r="BN97" s="74">
        <f t="shared" si="67"/>
        <v>0</v>
      </c>
      <c r="BO97" s="84">
        <f t="shared" si="68"/>
        <v>0</v>
      </c>
      <c r="CB97" s="11"/>
      <c r="CC97" s="11"/>
      <c r="CD97" s="11"/>
      <c r="CE97" s="11"/>
      <c r="CF97" s="11"/>
    </row>
    <row r="98" spans="1:84" ht="45.75" customHeight="1">
      <c r="A98" s="69"/>
      <c r="B98" s="99"/>
      <c r="C98" s="100"/>
      <c r="D98" s="221"/>
      <c r="E98" s="70"/>
      <c r="F98" s="106"/>
      <c r="G98" s="103" t="str">
        <f t="shared" si="40"/>
        <v/>
      </c>
      <c r="H98" s="230"/>
      <c r="I98" s="104"/>
      <c r="J98" s="102"/>
      <c r="K98" s="107">
        <f t="shared" si="41"/>
        <v>0</v>
      </c>
      <c r="L98" s="102"/>
      <c r="M98" s="104"/>
      <c r="N98" s="105"/>
      <c r="O98" s="102"/>
      <c r="P98" s="107">
        <f t="shared" si="69"/>
        <v>0</v>
      </c>
      <c r="Q98" s="102"/>
      <c r="R98" s="104"/>
      <c r="S98" s="105"/>
      <c r="T98" s="102"/>
      <c r="U98" s="107">
        <f t="shared" si="0"/>
        <v>0</v>
      </c>
      <c r="V98" s="102"/>
      <c r="W98" s="104"/>
      <c r="X98" s="105"/>
      <c r="Y98" s="102"/>
      <c r="Z98" s="108">
        <f t="shared" si="1"/>
        <v>0</v>
      </c>
      <c r="AA98" s="109">
        <f t="shared" si="42"/>
        <v>0</v>
      </c>
      <c r="AB98" s="71" t="str">
        <f t="shared" si="2"/>
        <v/>
      </c>
      <c r="AC98" s="85"/>
      <c r="AD98" s="73" t="str">
        <f t="shared" si="43"/>
        <v/>
      </c>
      <c r="AE98" s="74">
        <f t="shared" si="44"/>
        <v>0</v>
      </c>
      <c r="AF98" s="74">
        <f t="shared" si="45"/>
        <v>0</v>
      </c>
      <c r="AG98" s="74">
        <f t="shared" si="46"/>
        <v>0</v>
      </c>
      <c r="AH98" s="74">
        <f t="shared" si="47"/>
        <v>0</v>
      </c>
      <c r="AI98" s="75">
        <f t="shared" si="3"/>
        <v>0</v>
      </c>
      <c r="AJ98" s="76">
        <f t="shared" si="48"/>
        <v>1</v>
      </c>
      <c r="AK98" s="74">
        <f t="shared" si="49"/>
        <v>0</v>
      </c>
      <c r="AL98" s="77">
        <f t="shared" si="50"/>
        <v>0</v>
      </c>
      <c r="AM98" s="61"/>
      <c r="AN98" s="78">
        <f t="shared" si="51"/>
        <v>0</v>
      </c>
      <c r="AO98" s="76">
        <f t="shared" si="19"/>
        <v>0</v>
      </c>
      <c r="AP98" s="76">
        <f t="shared" si="20"/>
        <v>0</v>
      </c>
      <c r="AQ98" s="76">
        <f t="shared" si="21"/>
        <v>0</v>
      </c>
      <c r="AR98" s="79">
        <f t="shared" si="52"/>
        <v>0</v>
      </c>
      <c r="AT98" s="80">
        <f t="shared" si="4"/>
        <v>0</v>
      </c>
      <c r="AU98" s="76">
        <f t="shared" si="53"/>
        <v>0</v>
      </c>
      <c r="AV98" s="93">
        <f t="shared" si="54"/>
        <v>0</v>
      </c>
      <c r="AW98" s="93">
        <f t="shared" si="55"/>
        <v>0</v>
      </c>
      <c r="AX98" s="76">
        <f t="shared" si="5"/>
        <v>0</v>
      </c>
      <c r="AY98" s="81">
        <f t="shared" si="6"/>
        <v>0</v>
      </c>
      <c r="AZ98" s="82"/>
      <c r="BA98" s="80">
        <f t="shared" si="56"/>
        <v>0</v>
      </c>
      <c r="BB98" s="76">
        <f t="shared" si="57"/>
        <v>0</v>
      </c>
      <c r="BC98" s="76">
        <f t="shared" si="58"/>
        <v>0</v>
      </c>
      <c r="BD98" s="76">
        <f t="shared" si="59"/>
        <v>0</v>
      </c>
      <c r="BE98" s="81">
        <f t="shared" si="60"/>
        <v>0</v>
      </c>
      <c r="BG98" s="74">
        <f t="shared" si="61"/>
        <v>365</v>
      </c>
      <c r="BH98" s="74">
        <f t="shared" si="62"/>
        <v>365</v>
      </c>
      <c r="BI98" s="74">
        <f t="shared" si="63"/>
        <v>365</v>
      </c>
      <c r="BJ98" s="74">
        <f t="shared" si="64"/>
        <v>0</v>
      </c>
      <c r="BL98" s="78">
        <f t="shared" si="65"/>
        <v>0</v>
      </c>
      <c r="BM98" s="74">
        <f t="shared" si="66"/>
        <v>0</v>
      </c>
      <c r="BN98" s="74">
        <f t="shared" si="67"/>
        <v>0</v>
      </c>
      <c r="BO98" s="84">
        <f t="shared" si="68"/>
        <v>0</v>
      </c>
      <c r="CB98" s="11"/>
      <c r="CC98" s="11"/>
      <c r="CD98" s="11"/>
      <c r="CE98" s="11"/>
      <c r="CF98" s="11"/>
    </row>
    <row r="99" spans="1:84" ht="45.75" customHeight="1">
      <c r="A99" s="69"/>
      <c r="B99" s="99"/>
      <c r="C99" s="100"/>
      <c r="D99" s="221"/>
      <c r="E99" s="70"/>
      <c r="F99" s="106"/>
      <c r="G99" s="103" t="str">
        <f t="shared" si="40"/>
        <v/>
      </c>
      <c r="H99" s="230"/>
      <c r="I99" s="104"/>
      <c r="J99" s="102"/>
      <c r="K99" s="107">
        <f t="shared" si="41"/>
        <v>0</v>
      </c>
      <c r="L99" s="102"/>
      <c r="M99" s="104"/>
      <c r="N99" s="105"/>
      <c r="O99" s="102"/>
      <c r="P99" s="107">
        <f t="shared" si="69"/>
        <v>0</v>
      </c>
      <c r="Q99" s="102"/>
      <c r="R99" s="104"/>
      <c r="S99" s="105"/>
      <c r="T99" s="102"/>
      <c r="U99" s="107">
        <f t="shared" si="0"/>
        <v>0</v>
      </c>
      <c r="V99" s="102"/>
      <c r="W99" s="104"/>
      <c r="X99" s="105"/>
      <c r="Y99" s="102"/>
      <c r="Z99" s="108">
        <f t="shared" si="1"/>
        <v>0</v>
      </c>
      <c r="AA99" s="109">
        <f t="shared" si="42"/>
        <v>0</v>
      </c>
      <c r="AB99" s="71" t="str">
        <f t="shared" si="2"/>
        <v/>
      </c>
      <c r="AC99" s="85"/>
      <c r="AD99" s="73" t="str">
        <f t="shared" si="43"/>
        <v/>
      </c>
      <c r="AE99" s="74">
        <f t="shared" si="44"/>
        <v>0</v>
      </c>
      <c r="AF99" s="74">
        <f t="shared" si="45"/>
        <v>0</v>
      </c>
      <c r="AG99" s="74">
        <f t="shared" si="46"/>
        <v>0</v>
      </c>
      <c r="AH99" s="74">
        <f t="shared" si="47"/>
        <v>0</v>
      </c>
      <c r="AI99" s="75">
        <f t="shared" si="3"/>
        <v>0</v>
      </c>
      <c r="AJ99" s="76">
        <f t="shared" si="48"/>
        <v>1</v>
      </c>
      <c r="AK99" s="74">
        <f t="shared" si="49"/>
        <v>0</v>
      </c>
      <c r="AL99" s="77">
        <f t="shared" si="50"/>
        <v>0</v>
      </c>
      <c r="AM99" s="61"/>
      <c r="AN99" s="78">
        <f t="shared" si="51"/>
        <v>0</v>
      </c>
      <c r="AO99" s="76">
        <f t="shared" si="19"/>
        <v>0</v>
      </c>
      <c r="AP99" s="76">
        <f t="shared" si="20"/>
        <v>0</v>
      </c>
      <c r="AQ99" s="76">
        <f t="shared" si="21"/>
        <v>0</v>
      </c>
      <c r="AR99" s="79">
        <f t="shared" si="52"/>
        <v>0</v>
      </c>
      <c r="AT99" s="80">
        <f t="shared" si="4"/>
        <v>0</v>
      </c>
      <c r="AU99" s="76">
        <f t="shared" si="53"/>
        <v>0</v>
      </c>
      <c r="AV99" s="93">
        <f t="shared" si="54"/>
        <v>0</v>
      </c>
      <c r="AW99" s="93">
        <f t="shared" si="55"/>
        <v>0</v>
      </c>
      <c r="AX99" s="76">
        <f t="shared" si="5"/>
        <v>0</v>
      </c>
      <c r="AY99" s="81">
        <f t="shared" si="6"/>
        <v>0</v>
      </c>
      <c r="AZ99" s="82"/>
      <c r="BA99" s="80">
        <f t="shared" si="56"/>
        <v>0</v>
      </c>
      <c r="BB99" s="76">
        <f t="shared" si="57"/>
        <v>0</v>
      </c>
      <c r="BC99" s="76">
        <f t="shared" si="58"/>
        <v>0</v>
      </c>
      <c r="BD99" s="76">
        <f t="shared" si="59"/>
        <v>0</v>
      </c>
      <c r="BE99" s="81">
        <f t="shared" si="60"/>
        <v>0</v>
      </c>
      <c r="BG99" s="74">
        <f t="shared" si="61"/>
        <v>365</v>
      </c>
      <c r="BH99" s="74">
        <f t="shared" si="62"/>
        <v>365</v>
      </c>
      <c r="BI99" s="74">
        <f t="shared" si="63"/>
        <v>365</v>
      </c>
      <c r="BJ99" s="74">
        <f t="shared" si="64"/>
        <v>0</v>
      </c>
      <c r="BL99" s="78">
        <f t="shared" si="65"/>
        <v>0</v>
      </c>
      <c r="BM99" s="74">
        <f t="shared" si="66"/>
        <v>0</v>
      </c>
      <c r="BN99" s="74">
        <f t="shared" si="67"/>
        <v>0</v>
      </c>
      <c r="BO99" s="84">
        <f t="shared" si="68"/>
        <v>0</v>
      </c>
      <c r="CB99" s="11"/>
      <c r="CC99" s="11"/>
      <c r="CD99" s="11"/>
      <c r="CE99" s="11"/>
      <c r="CF99" s="11"/>
    </row>
    <row r="100" spans="1:84" ht="45.75" customHeight="1">
      <c r="A100" s="69"/>
      <c r="B100" s="99"/>
      <c r="C100" s="100"/>
      <c r="D100" s="221"/>
      <c r="E100" s="70"/>
      <c r="F100" s="106"/>
      <c r="G100" s="103" t="str">
        <f t="shared" si="40"/>
        <v/>
      </c>
      <c r="H100" s="230"/>
      <c r="I100" s="104"/>
      <c r="J100" s="102"/>
      <c r="K100" s="107">
        <f t="shared" si="41"/>
        <v>0</v>
      </c>
      <c r="L100" s="102"/>
      <c r="M100" s="104"/>
      <c r="N100" s="105"/>
      <c r="O100" s="102"/>
      <c r="P100" s="107">
        <f t="shared" si="69"/>
        <v>0</v>
      </c>
      <c r="Q100" s="102"/>
      <c r="R100" s="104"/>
      <c r="S100" s="105"/>
      <c r="T100" s="102"/>
      <c r="U100" s="107">
        <f t="shared" si="0"/>
        <v>0</v>
      </c>
      <c r="V100" s="102"/>
      <c r="W100" s="104"/>
      <c r="X100" s="105"/>
      <c r="Y100" s="102"/>
      <c r="Z100" s="108">
        <f t="shared" si="1"/>
        <v>0</v>
      </c>
      <c r="AA100" s="109">
        <f t="shared" si="42"/>
        <v>0</v>
      </c>
      <c r="AB100" s="71" t="str">
        <f t="shared" si="2"/>
        <v/>
      </c>
      <c r="AC100" s="85"/>
      <c r="AD100" s="73" t="str">
        <f t="shared" si="43"/>
        <v/>
      </c>
      <c r="AE100" s="74">
        <f t="shared" si="44"/>
        <v>0</v>
      </c>
      <c r="AF100" s="74">
        <f t="shared" si="45"/>
        <v>0</v>
      </c>
      <c r="AG100" s="74">
        <f t="shared" si="46"/>
        <v>0</v>
      </c>
      <c r="AH100" s="74">
        <f t="shared" si="47"/>
        <v>0</v>
      </c>
      <c r="AI100" s="75">
        <f t="shared" si="3"/>
        <v>0</v>
      </c>
      <c r="AJ100" s="76">
        <f t="shared" si="48"/>
        <v>1</v>
      </c>
      <c r="AK100" s="74">
        <f t="shared" si="49"/>
        <v>0</v>
      </c>
      <c r="AL100" s="77">
        <f t="shared" si="50"/>
        <v>0</v>
      </c>
      <c r="AM100" s="61"/>
      <c r="AN100" s="78">
        <f t="shared" si="51"/>
        <v>0</v>
      </c>
      <c r="AO100" s="76">
        <f t="shared" si="19"/>
        <v>0</v>
      </c>
      <c r="AP100" s="76">
        <f t="shared" si="20"/>
        <v>0</v>
      </c>
      <c r="AQ100" s="76">
        <f t="shared" si="21"/>
        <v>0</v>
      </c>
      <c r="AR100" s="79">
        <f t="shared" si="52"/>
        <v>0</v>
      </c>
      <c r="AT100" s="80">
        <f t="shared" si="4"/>
        <v>0</v>
      </c>
      <c r="AU100" s="76">
        <f t="shared" si="53"/>
        <v>0</v>
      </c>
      <c r="AV100" s="93">
        <f t="shared" si="54"/>
        <v>0</v>
      </c>
      <c r="AW100" s="93">
        <f t="shared" si="55"/>
        <v>0</v>
      </c>
      <c r="AX100" s="76">
        <f t="shared" si="5"/>
        <v>0</v>
      </c>
      <c r="AY100" s="81">
        <f t="shared" si="6"/>
        <v>0</v>
      </c>
      <c r="AZ100" s="82"/>
      <c r="BA100" s="80">
        <f t="shared" si="56"/>
        <v>0</v>
      </c>
      <c r="BB100" s="76">
        <f t="shared" si="57"/>
        <v>0</v>
      </c>
      <c r="BC100" s="76">
        <f t="shared" si="58"/>
        <v>0</v>
      </c>
      <c r="BD100" s="76">
        <f t="shared" si="59"/>
        <v>0</v>
      </c>
      <c r="BE100" s="81">
        <f t="shared" si="60"/>
        <v>0</v>
      </c>
      <c r="BG100" s="74">
        <f t="shared" si="61"/>
        <v>365</v>
      </c>
      <c r="BH100" s="74">
        <f t="shared" si="62"/>
        <v>365</v>
      </c>
      <c r="BI100" s="74">
        <f t="shared" si="63"/>
        <v>365</v>
      </c>
      <c r="BJ100" s="74">
        <f t="shared" si="64"/>
        <v>0</v>
      </c>
      <c r="BL100" s="78">
        <f t="shared" si="65"/>
        <v>0</v>
      </c>
      <c r="BM100" s="74">
        <f t="shared" si="66"/>
        <v>0</v>
      </c>
      <c r="BN100" s="74">
        <f t="shared" si="67"/>
        <v>0</v>
      </c>
      <c r="BO100" s="84">
        <f t="shared" si="68"/>
        <v>0</v>
      </c>
      <c r="CB100" s="11"/>
      <c r="CC100" s="11"/>
      <c r="CD100" s="11"/>
      <c r="CE100" s="11"/>
      <c r="CF100" s="11"/>
    </row>
    <row r="101" spans="1:84" ht="45.75" customHeight="1">
      <c r="A101" s="69"/>
      <c r="B101" s="99"/>
      <c r="C101" s="100"/>
      <c r="D101" s="221"/>
      <c r="E101" s="70"/>
      <c r="F101" s="106"/>
      <c r="G101" s="103" t="str">
        <f t="shared" si="40"/>
        <v/>
      </c>
      <c r="H101" s="230"/>
      <c r="I101" s="104"/>
      <c r="J101" s="102"/>
      <c r="K101" s="107">
        <f t="shared" si="41"/>
        <v>0</v>
      </c>
      <c r="L101" s="102"/>
      <c r="M101" s="104"/>
      <c r="N101" s="105"/>
      <c r="O101" s="102"/>
      <c r="P101" s="107">
        <f t="shared" si="69"/>
        <v>0</v>
      </c>
      <c r="Q101" s="102"/>
      <c r="R101" s="104"/>
      <c r="S101" s="105"/>
      <c r="T101" s="102"/>
      <c r="U101" s="107">
        <f t="shared" si="0"/>
        <v>0</v>
      </c>
      <c r="V101" s="102"/>
      <c r="W101" s="104"/>
      <c r="X101" s="105"/>
      <c r="Y101" s="102"/>
      <c r="Z101" s="108">
        <f t="shared" si="1"/>
        <v>0</v>
      </c>
      <c r="AA101" s="109">
        <f t="shared" si="42"/>
        <v>0</v>
      </c>
      <c r="AB101" s="71" t="str">
        <f t="shared" si="2"/>
        <v/>
      </c>
      <c r="AC101" s="85"/>
      <c r="AD101" s="73" t="str">
        <f t="shared" si="43"/>
        <v/>
      </c>
      <c r="AE101" s="74">
        <f t="shared" si="44"/>
        <v>0</v>
      </c>
      <c r="AF101" s="74">
        <f t="shared" si="45"/>
        <v>0</v>
      </c>
      <c r="AG101" s="74">
        <f t="shared" si="46"/>
        <v>0</v>
      </c>
      <c r="AH101" s="74">
        <f t="shared" si="47"/>
        <v>0</v>
      </c>
      <c r="AI101" s="75">
        <f t="shared" si="3"/>
        <v>0</v>
      </c>
      <c r="AJ101" s="76">
        <f t="shared" si="48"/>
        <v>1</v>
      </c>
      <c r="AK101" s="74">
        <f t="shared" si="49"/>
        <v>0</v>
      </c>
      <c r="AL101" s="77">
        <f t="shared" si="50"/>
        <v>0</v>
      </c>
      <c r="AM101" s="61"/>
      <c r="AN101" s="78">
        <f t="shared" si="51"/>
        <v>0</v>
      </c>
      <c r="AO101" s="76">
        <f t="shared" si="19"/>
        <v>0</v>
      </c>
      <c r="AP101" s="76">
        <f t="shared" si="20"/>
        <v>0</v>
      </c>
      <c r="AQ101" s="76">
        <f t="shared" si="21"/>
        <v>0</v>
      </c>
      <c r="AR101" s="79">
        <f t="shared" si="52"/>
        <v>0</v>
      </c>
      <c r="AT101" s="80">
        <f t="shared" si="4"/>
        <v>0</v>
      </c>
      <c r="AU101" s="76">
        <f t="shared" si="53"/>
        <v>0</v>
      </c>
      <c r="AV101" s="93">
        <f t="shared" si="54"/>
        <v>0</v>
      </c>
      <c r="AW101" s="93">
        <f t="shared" si="55"/>
        <v>0</v>
      </c>
      <c r="AX101" s="76">
        <f t="shared" si="5"/>
        <v>0</v>
      </c>
      <c r="AY101" s="81">
        <f t="shared" si="6"/>
        <v>0</v>
      </c>
      <c r="AZ101" s="82"/>
      <c r="BA101" s="80">
        <f t="shared" si="56"/>
        <v>0</v>
      </c>
      <c r="BB101" s="76">
        <f t="shared" si="57"/>
        <v>0</v>
      </c>
      <c r="BC101" s="76">
        <f t="shared" si="58"/>
        <v>0</v>
      </c>
      <c r="BD101" s="76">
        <f t="shared" si="59"/>
        <v>0</v>
      </c>
      <c r="BE101" s="81">
        <f t="shared" si="60"/>
        <v>0</v>
      </c>
      <c r="BG101" s="74">
        <f t="shared" si="61"/>
        <v>365</v>
      </c>
      <c r="BH101" s="74">
        <f t="shared" si="62"/>
        <v>365</v>
      </c>
      <c r="BI101" s="74">
        <f t="shared" si="63"/>
        <v>365</v>
      </c>
      <c r="BJ101" s="74">
        <f t="shared" si="64"/>
        <v>0</v>
      </c>
      <c r="BL101" s="78">
        <f t="shared" si="65"/>
        <v>0</v>
      </c>
      <c r="BM101" s="74">
        <f t="shared" si="66"/>
        <v>0</v>
      </c>
      <c r="BN101" s="74">
        <f t="shared" si="67"/>
        <v>0</v>
      </c>
      <c r="BO101" s="84">
        <f t="shared" si="68"/>
        <v>0</v>
      </c>
      <c r="CB101" s="11"/>
      <c r="CC101" s="11"/>
      <c r="CD101" s="11"/>
      <c r="CE101" s="11"/>
      <c r="CF101" s="11"/>
    </row>
    <row r="102" spans="1:84" ht="45.75" customHeight="1">
      <c r="A102" s="69"/>
      <c r="B102" s="99"/>
      <c r="C102" s="100"/>
      <c r="D102" s="221"/>
      <c r="E102" s="70"/>
      <c r="F102" s="106"/>
      <c r="G102" s="103" t="str">
        <f t="shared" si="40"/>
        <v/>
      </c>
      <c r="H102" s="230"/>
      <c r="I102" s="104"/>
      <c r="J102" s="102"/>
      <c r="K102" s="107">
        <f t="shared" si="41"/>
        <v>0</v>
      </c>
      <c r="L102" s="102"/>
      <c r="M102" s="104"/>
      <c r="N102" s="105"/>
      <c r="O102" s="102"/>
      <c r="P102" s="107">
        <f t="shared" si="69"/>
        <v>0</v>
      </c>
      <c r="Q102" s="102"/>
      <c r="R102" s="104"/>
      <c r="S102" s="105"/>
      <c r="T102" s="102"/>
      <c r="U102" s="107">
        <f t="shared" si="0"/>
        <v>0</v>
      </c>
      <c r="V102" s="102"/>
      <c r="W102" s="104"/>
      <c r="X102" s="105"/>
      <c r="Y102" s="102"/>
      <c r="Z102" s="108">
        <f t="shared" si="1"/>
        <v>0</v>
      </c>
      <c r="AA102" s="109">
        <f t="shared" si="42"/>
        <v>0</v>
      </c>
      <c r="AB102" s="71" t="str">
        <f t="shared" si="2"/>
        <v/>
      </c>
      <c r="AC102" s="85"/>
      <c r="AD102" s="73" t="str">
        <f t="shared" si="43"/>
        <v/>
      </c>
      <c r="AE102" s="74">
        <f t="shared" si="44"/>
        <v>0</v>
      </c>
      <c r="AF102" s="74">
        <f t="shared" si="45"/>
        <v>0</v>
      </c>
      <c r="AG102" s="74">
        <f t="shared" si="46"/>
        <v>0</v>
      </c>
      <c r="AH102" s="74">
        <f t="shared" si="47"/>
        <v>0</v>
      </c>
      <c r="AI102" s="75">
        <f t="shared" si="3"/>
        <v>0</v>
      </c>
      <c r="AJ102" s="76">
        <f t="shared" si="48"/>
        <v>1</v>
      </c>
      <c r="AK102" s="74">
        <f t="shared" si="49"/>
        <v>0</v>
      </c>
      <c r="AL102" s="77">
        <f t="shared" si="50"/>
        <v>0</v>
      </c>
      <c r="AM102" s="61"/>
      <c r="AN102" s="78">
        <f t="shared" si="51"/>
        <v>0</v>
      </c>
      <c r="AO102" s="76">
        <f t="shared" si="19"/>
        <v>0</v>
      </c>
      <c r="AP102" s="76">
        <f t="shared" si="20"/>
        <v>0</v>
      </c>
      <c r="AQ102" s="76">
        <f t="shared" si="21"/>
        <v>0</v>
      </c>
      <c r="AR102" s="79">
        <f t="shared" si="52"/>
        <v>0</v>
      </c>
      <c r="AT102" s="80">
        <f t="shared" si="4"/>
        <v>0</v>
      </c>
      <c r="AU102" s="76">
        <f t="shared" si="53"/>
        <v>0</v>
      </c>
      <c r="AV102" s="93">
        <f t="shared" si="54"/>
        <v>0</v>
      </c>
      <c r="AW102" s="93">
        <f t="shared" si="55"/>
        <v>0</v>
      </c>
      <c r="AX102" s="76">
        <f t="shared" si="5"/>
        <v>0</v>
      </c>
      <c r="AY102" s="81">
        <f t="shared" si="6"/>
        <v>0</v>
      </c>
      <c r="AZ102" s="82"/>
      <c r="BA102" s="80">
        <f t="shared" si="56"/>
        <v>0</v>
      </c>
      <c r="BB102" s="76">
        <f t="shared" si="57"/>
        <v>0</v>
      </c>
      <c r="BC102" s="76">
        <f t="shared" si="58"/>
        <v>0</v>
      </c>
      <c r="BD102" s="76">
        <f t="shared" si="59"/>
        <v>0</v>
      </c>
      <c r="BE102" s="81">
        <f t="shared" si="60"/>
        <v>0</v>
      </c>
      <c r="BG102" s="74">
        <f t="shared" si="61"/>
        <v>365</v>
      </c>
      <c r="BH102" s="74">
        <f t="shared" si="62"/>
        <v>365</v>
      </c>
      <c r="BI102" s="74">
        <f t="shared" si="63"/>
        <v>365</v>
      </c>
      <c r="BJ102" s="74">
        <f t="shared" si="64"/>
        <v>0</v>
      </c>
      <c r="BL102" s="78">
        <f t="shared" si="65"/>
        <v>0</v>
      </c>
      <c r="BM102" s="74">
        <f t="shared" si="66"/>
        <v>0</v>
      </c>
      <c r="BN102" s="74">
        <f t="shared" si="67"/>
        <v>0</v>
      </c>
      <c r="BO102" s="84">
        <f t="shared" si="68"/>
        <v>0</v>
      </c>
      <c r="CB102" s="11"/>
      <c r="CC102" s="11"/>
      <c r="CD102" s="11"/>
      <c r="CE102" s="11"/>
      <c r="CF102" s="11"/>
    </row>
    <row r="103" spans="1:84" ht="45.75" customHeight="1">
      <c r="A103" s="69"/>
      <c r="B103" s="99"/>
      <c r="C103" s="100"/>
      <c r="D103" s="221"/>
      <c r="E103" s="70"/>
      <c r="F103" s="106"/>
      <c r="G103" s="103" t="str">
        <f t="shared" si="40"/>
        <v/>
      </c>
      <c r="H103" s="230"/>
      <c r="I103" s="104"/>
      <c r="J103" s="102"/>
      <c r="K103" s="107">
        <f t="shared" si="41"/>
        <v>0</v>
      </c>
      <c r="L103" s="102"/>
      <c r="M103" s="104"/>
      <c r="N103" s="105"/>
      <c r="O103" s="102"/>
      <c r="P103" s="107">
        <f t="shared" si="69"/>
        <v>0</v>
      </c>
      <c r="Q103" s="102"/>
      <c r="R103" s="104"/>
      <c r="S103" s="105"/>
      <c r="T103" s="102"/>
      <c r="U103" s="107">
        <f t="shared" si="0"/>
        <v>0</v>
      </c>
      <c r="V103" s="102"/>
      <c r="W103" s="104"/>
      <c r="X103" s="105"/>
      <c r="Y103" s="102"/>
      <c r="Z103" s="108">
        <f t="shared" si="1"/>
        <v>0</v>
      </c>
      <c r="AA103" s="109">
        <f t="shared" si="42"/>
        <v>0</v>
      </c>
      <c r="AB103" s="71" t="str">
        <f t="shared" si="2"/>
        <v/>
      </c>
      <c r="AC103" s="85"/>
      <c r="AD103" s="73" t="str">
        <f t="shared" si="43"/>
        <v/>
      </c>
      <c r="AE103" s="74">
        <f t="shared" si="44"/>
        <v>0</v>
      </c>
      <c r="AF103" s="74">
        <f t="shared" si="45"/>
        <v>0</v>
      </c>
      <c r="AG103" s="74">
        <f t="shared" si="46"/>
        <v>0</v>
      </c>
      <c r="AH103" s="74">
        <f t="shared" si="47"/>
        <v>0</v>
      </c>
      <c r="AI103" s="75">
        <f t="shared" si="3"/>
        <v>0</v>
      </c>
      <c r="AJ103" s="76">
        <f t="shared" si="48"/>
        <v>1</v>
      </c>
      <c r="AK103" s="74">
        <f t="shared" si="49"/>
        <v>0</v>
      </c>
      <c r="AL103" s="77">
        <f t="shared" si="50"/>
        <v>0</v>
      </c>
      <c r="AM103" s="61"/>
      <c r="AN103" s="78">
        <f t="shared" si="51"/>
        <v>0</v>
      </c>
      <c r="AO103" s="76">
        <f t="shared" si="19"/>
        <v>0</v>
      </c>
      <c r="AP103" s="76">
        <f t="shared" si="20"/>
        <v>0</v>
      </c>
      <c r="AQ103" s="76">
        <f t="shared" si="21"/>
        <v>0</v>
      </c>
      <c r="AR103" s="79">
        <f t="shared" si="52"/>
        <v>0</v>
      </c>
      <c r="AT103" s="80">
        <f t="shared" si="4"/>
        <v>0</v>
      </c>
      <c r="AU103" s="76">
        <f t="shared" si="53"/>
        <v>0</v>
      </c>
      <c r="AV103" s="93">
        <f t="shared" si="54"/>
        <v>0</v>
      </c>
      <c r="AW103" s="93">
        <f t="shared" si="55"/>
        <v>0</v>
      </c>
      <c r="AX103" s="76">
        <f t="shared" si="5"/>
        <v>0</v>
      </c>
      <c r="AY103" s="81">
        <f t="shared" si="6"/>
        <v>0</v>
      </c>
      <c r="AZ103" s="82"/>
      <c r="BA103" s="80">
        <f t="shared" si="56"/>
        <v>0</v>
      </c>
      <c r="BB103" s="76">
        <f t="shared" si="57"/>
        <v>0</v>
      </c>
      <c r="BC103" s="76">
        <f t="shared" si="58"/>
        <v>0</v>
      </c>
      <c r="BD103" s="76">
        <f t="shared" si="59"/>
        <v>0</v>
      </c>
      <c r="BE103" s="81">
        <f t="shared" si="60"/>
        <v>0</v>
      </c>
      <c r="BG103" s="74">
        <f t="shared" si="61"/>
        <v>365</v>
      </c>
      <c r="BH103" s="74">
        <f t="shared" si="62"/>
        <v>365</v>
      </c>
      <c r="BI103" s="74">
        <f t="shared" si="63"/>
        <v>365</v>
      </c>
      <c r="BJ103" s="74">
        <f t="shared" si="64"/>
        <v>0</v>
      </c>
      <c r="BL103" s="78">
        <f t="shared" si="65"/>
        <v>0</v>
      </c>
      <c r="BM103" s="74">
        <f t="shared" si="66"/>
        <v>0</v>
      </c>
      <c r="BN103" s="74">
        <f t="shared" si="67"/>
        <v>0</v>
      </c>
      <c r="BO103" s="84">
        <f t="shared" si="68"/>
        <v>0</v>
      </c>
      <c r="CB103" s="11"/>
      <c r="CC103" s="11"/>
      <c r="CD103" s="11"/>
      <c r="CE103" s="11"/>
      <c r="CF103" s="11"/>
    </row>
    <row r="104" spans="1:84" ht="45.75" customHeight="1">
      <c r="A104" s="69"/>
      <c r="B104" s="99"/>
      <c r="C104" s="100"/>
      <c r="D104" s="221"/>
      <c r="E104" s="70"/>
      <c r="F104" s="106"/>
      <c r="G104" s="103" t="str">
        <f t="shared" si="40"/>
        <v/>
      </c>
      <c r="H104" s="230"/>
      <c r="I104" s="104"/>
      <c r="J104" s="102"/>
      <c r="K104" s="107">
        <f t="shared" si="41"/>
        <v>0</v>
      </c>
      <c r="L104" s="102"/>
      <c r="M104" s="104"/>
      <c r="N104" s="105"/>
      <c r="O104" s="102"/>
      <c r="P104" s="107">
        <f t="shared" si="69"/>
        <v>0</v>
      </c>
      <c r="Q104" s="102"/>
      <c r="R104" s="104"/>
      <c r="S104" s="105"/>
      <c r="T104" s="102"/>
      <c r="U104" s="107">
        <f t="shared" si="0"/>
        <v>0</v>
      </c>
      <c r="V104" s="102"/>
      <c r="W104" s="104"/>
      <c r="X104" s="105"/>
      <c r="Y104" s="102"/>
      <c r="Z104" s="108">
        <f t="shared" si="1"/>
        <v>0</v>
      </c>
      <c r="AA104" s="109">
        <f t="shared" si="42"/>
        <v>0</v>
      </c>
      <c r="AB104" s="71" t="str">
        <f t="shared" si="2"/>
        <v/>
      </c>
      <c r="AC104" s="85"/>
      <c r="AD104" s="73" t="str">
        <f t="shared" si="43"/>
        <v/>
      </c>
      <c r="AE104" s="74">
        <f t="shared" si="44"/>
        <v>0</v>
      </c>
      <c r="AF104" s="74">
        <f t="shared" si="45"/>
        <v>0</v>
      </c>
      <c r="AG104" s="74">
        <f t="shared" si="46"/>
        <v>0</v>
      </c>
      <c r="AH104" s="74">
        <f t="shared" si="47"/>
        <v>0</v>
      </c>
      <c r="AI104" s="75">
        <f t="shared" si="3"/>
        <v>0</v>
      </c>
      <c r="AJ104" s="76">
        <f t="shared" si="48"/>
        <v>1</v>
      </c>
      <c r="AK104" s="74">
        <f t="shared" si="49"/>
        <v>0</v>
      </c>
      <c r="AL104" s="77">
        <f t="shared" si="50"/>
        <v>0</v>
      </c>
      <c r="AM104" s="61"/>
      <c r="AN104" s="78">
        <f t="shared" si="51"/>
        <v>0</v>
      </c>
      <c r="AO104" s="76">
        <f t="shared" si="19"/>
        <v>0</v>
      </c>
      <c r="AP104" s="76">
        <f t="shared" si="20"/>
        <v>0</v>
      </c>
      <c r="AQ104" s="76">
        <f t="shared" si="21"/>
        <v>0</v>
      </c>
      <c r="AR104" s="79">
        <f t="shared" si="52"/>
        <v>0</v>
      </c>
      <c r="AT104" s="80">
        <f t="shared" si="4"/>
        <v>0</v>
      </c>
      <c r="AU104" s="76">
        <f t="shared" si="53"/>
        <v>0</v>
      </c>
      <c r="AV104" s="93">
        <f t="shared" si="54"/>
        <v>0</v>
      </c>
      <c r="AW104" s="93">
        <f t="shared" si="55"/>
        <v>0</v>
      </c>
      <c r="AX104" s="76">
        <f t="shared" si="5"/>
        <v>0</v>
      </c>
      <c r="AY104" s="81">
        <f t="shared" si="6"/>
        <v>0</v>
      </c>
      <c r="AZ104" s="82"/>
      <c r="BA104" s="80">
        <f t="shared" si="56"/>
        <v>0</v>
      </c>
      <c r="BB104" s="76">
        <f t="shared" si="57"/>
        <v>0</v>
      </c>
      <c r="BC104" s="76">
        <f t="shared" si="58"/>
        <v>0</v>
      </c>
      <c r="BD104" s="76">
        <f t="shared" si="59"/>
        <v>0</v>
      </c>
      <c r="BE104" s="81">
        <f t="shared" si="60"/>
        <v>0</v>
      </c>
      <c r="BG104" s="74">
        <f t="shared" si="61"/>
        <v>365</v>
      </c>
      <c r="BH104" s="74">
        <f t="shared" si="62"/>
        <v>365</v>
      </c>
      <c r="BI104" s="74">
        <f t="shared" si="63"/>
        <v>365</v>
      </c>
      <c r="BJ104" s="74">
        <f t="shared" si="64"/>
        <v>0</v>
      </c>
      <c r="BL104" s="78">
        <f t="shared" si="65"/>
        <v>0</v>
      </c>
      <c r="BM104" s="74">
        <f t="shared" si="66"/>
        <v>0</v>
      </c>
      <c r="BN104" s="74">
        <f t="shared" si="67"/>
        <v>0</v>
      </c>
      <c r="BO104" s="84">
        <f t="shared" si="68"/>
        <v>0</v>
      </c>
      <c r="CB104" s="11"/>
      <c r="CC104" s="11"/>
      <c r="CD104" s="11"/>
      <c r="CE104" s="11"/>
      <c r="CF104" s="11"/>
    </row>
    <row r="105" spans="1:84" ht="45.75" customHeight="1">
      <c r="A105" s="69"/>
      <c r="B105" s="99"/>
      <c r="C105" s="100"/>
      <c r="D105" s="221"/>
      <c r="E105" s="70"/>
      <c r="F105" s="106"/>
      <c r="G105" s="103" t="str">
        <f t="shared" si="40"/>
        <v/>
      </c>
      <c r="H105" s="230"/>
      <c r="I105" s="104"/>
      <c r="J105" s="102"/>
      <c r="K105" s="107">
        <f t="shared" si="41"/>
        <v>0</v>
      </c>
      <c r="L105" s="102"/>
      <c r="M105" s="104"/>
      <c r="N105" s="105"/>
      <c r="O105" s="102"/>
      <c r="P105" s="107">
        <f t="shared" si="69"/>
        <v>0</v>
      </c>
      <c r="Q105" s="102"/>
      <c r="R105" s="104"/>
      <c r="S105" s="105"/>
      <c r="T105" s="102"/>
      <c r="U105" s="107">
        <f t="shared" si="0"/>
        <v>0</v>
      </c>
      <c r="V105" s="102"/>
      <c r="W105" s="104"/>
      <c r="X105" s="105"/>
      <c r="Y105" s="102"/>
      <c r="Z105" s="108">
        <f t="shared" si="1"/>
        <v>0</v>
      </c>
      <c r="AA105" s="109">
        <f t="shared" si="42"/>
        <v>0</v>
      </c>
      <c r="AB105" s="71" t="str">
        <f t="shared" si="2"/>
        <v/>
      </c>
      <c r="AC105" s="85"/>
      <c r="AD105" s="73" t="str">
        <f t="shared" si="43"/>
        <v/>
      </c>
      <c r="AE105" s="74">
        <f t="shared" si="44"/>
        <v>0</v>
      </c>
      <c r="AF105" s="74">
        <f t="shared" si="45"/>
        <v>0</v>
      </c>
      <c r="AG105" s="74">
        <f t="shared" si="46"/>
        <v>0</v>
      </c>
      <c r="AH105" s="74">
        <f t="shared" si="47"/>
        <v>0</v>
      </c>
      <c r="AI105" s="75">
        <f t="shared" si="3"/>
        <v>0</v>
      </c>
      <c r="AJ105" s="76">
        <f t="shared" si="48"/>
        <v>1</v>
      </c>
      <c r="AK105" s="74">
        <f t="shared" si="49"/>
        <v>0</v>
      </c>
      <c r="AL105" s="77">
        <f t="shared" si="50"/>
        <v>0</v>
      </c>
      <c r="AM105" s="61"/>
      <c r="AN105" s="78">
        <f t="shared" si="51"/>
        <v>0</v>
      </c>
      <c r="AO105" s="76">
        <f t="shared" si="19"/>
        <v>0</v>
      </c>
      <c r="AP105" s="76">
        <f t="shared" si="20"/>
        <v>0</v>
      </c>
      <c r="AQ105" s="76">
        <f t="shared" si="21"/>
        <v>0</v>
      </c>
      <c r="AR105" s="79">
        <f t="shared" si="52"/>
        <v>0</v>
      </c>
      <c r="AT105" s="80">
        <f t="shared" si="4"/>
        <v>0</v>
      </c>
      <c r="AU105" s="76">
        <f t="shared" si="53"/>
        <v>0</v>
      </c>
      <c r="AV105" s="93">
        <f t="shared" si="54"/>
        <v>0</v>
      </c>
      <c r="AW105" s="93">
        <f t="shared" si="55"/>
        <v>0</v>
      </c>
      <c r="AX105" s="76">
        <f t="shared" si="5"/>
        <v>0</v>
      </c>
      <c r="AY105" s="81">
        <f t="shared" si="6"/>
        <v>0</v>
      </c>
      <c r="AZ105" s="82"/>
      <c r="BA105" s="80">
        <f t="shared" si="56"/>
        <v>0</v>
      </c>
      <c r="BB105" s="76">
        <f t="shared" si="57"/>
        <v>0</v>
      </c>
      <c r="BC105" s="76">
        <f t="shared" si="58"/>
        <v>0</v>
      </c>
      <c r="BD105" s="76">
        <f t="shared" si="59"/>
        <v>0</v>
      </c>
      <c r="BE105" s="81">
        <f t="shared" si="60"/>
        <v>0</v>
      </c>
      <c r="BG105" s="74">
        <f t="shared" si="61"/>
        <v>365</v>
      </c>
      <c r="BH105" s="74">
        <f t="shared" si="62"/>
        <v>365</v>
      </c>
      <c r="BI105" s="74">
        <f t="shared" si="63"/>
        <v>365</v>
      </c>
      <c r="BJ105" s="74">
        <f t="shared" si="64"/>
        <v>0</v>
      </c>
      <c r="BL105" s="78">
        <f t="shared" si="65"/>
        <v>0</v>
      </c>
      <c r="BM105" s="74">
        <f t="shared" si="66"/>
        <v>0</v>
      </c>
      <c r="BN105" s="74">
        <f t="shared" si="67"/>
        <v>0</v>
      </c>
      <c r="BO105" s="84">
        <f t="shared" si="68"/>
        <v>0</v>
      </c>
      <c r="CB105" s="11"/>
      <c r="CC105" s="11"/>
      <c r="CD105" s="11"/>
      <c r="CE105" s="11"/>
      <c r="CF105" s="11"/>
    </row>
    <row r="106" spans="1:84" ht="45.75" customHeight="1">
      <c r="A106" s="69"/>
      <c r="B106" s="99"/>
      <c r="C106" s="100"/>
      <c r="D106" s="221"/>
      <c r="E106" s="70"/>
      <c r="F106" s="106"/>
      <c r="G106" s="103" t="str">
        <f t="shared" si="40"/>
        <v/>
      </c>
      <c r="H106" s="230"/>
      <c r="I106" s="104"/>
      <c r="J106" s="102"/>
      <c r="K106" s="107">
        <f t="shared" si="41"/>
        <v>0</v>
      </c>
      <c r="L106" s="102"/>
      <c r="M106" s="104"/>
      <c r="N106" s="105"/>
      <c r="O106" s="102"/>
      <c r="P106" s="107">
        <f t="shared" si="69"/>
        <v>0</v>
      </c>
      <c r="Q106" s="102"/>
      <c r="R106" s="104"/>
      <c r="S106" s="105"/>
      <c r="T106" s="102"/>
      <c r="U106" s="107">
        <f t="shared" si="0"/>
        <v>0</v>
      </c>
      <c r="V106" s="102"/>
      <c r="W106" s="104"/>
      <c r="X106" s="105"/>
      <c r="Y106" s="102"/>
      <c r="Z106" s="108">
        <f t="shared" si="1"/>
        <v>0</v>
      </c>
      <c r="AA106" s="109">
        <f t="shared" si="42"/>
        <v>0</v>
      </c>
      <c r="AB106" s="71" t="str">
        <f t="shared" si="2"/>
        <v/>
      </c>
      <c r="AC106" s="85"/>
      <c r="AD106" s="73" t="str">
        <f t="shared" si="43"/>
        <v/>
      </c>
      <c r="AE106" s="74">
        <f t="shared" si="44"/>
        <v>0</v>
      </c>
      <c r="AF106" s="74">
        <f t="shared" si="45"/>
        <v>0</v>
      </c>
      <c r="AG106" s="74">
        <f t="shared" si="46"/>
        <v>0</v>
      </c>
      <c r="AH106" s="74">
        <f t="shared" si="47"/>
        <v>0</v>
      </c>
      <c r="AI106" s="75">
        <f t="shared" si="3"/>
        <v>0</v>
      </c>
      <c r="AJ106" s="76">
        <f t="shared" si="48"/>
        <v>1</v>
      </c>
      <c r="AK106" s="74">
        <f t="shared" si="49"/>
        <v>0</v>
      </c>
      <c r="AL106" s="77">
        <f t="shared" si="50"/>
        <v>0</v>
      </c>
      <c r="AM106" s="61"/>
      <c r="AN106" s="78">
        <f t="shared" si="51"/>
        <v>0</v>
      </c>
      <c r="AO106" s="76">
        <f t="shared" si="19"/>
        <v>0</v>
      </c>
      <c r="AP106" s="76">
        <f t="shared" si="20"/>
        <v>0</v>
      </c>
      <c r="AQ106" s="76">
        <f t="shared" si="21"/>
        <v>0</v>
      </c>
      <c r="AR106" s="79">
        <f t="shared" si="52"/>
        <v>0</v>
      </c>
      <c r="AT106" s="80">
        <f t="shared" si="4"/>
        <v>0</v>
      </c>
      <c r="AU106" s="76">
        <f t="shared" si="53"/>
        <v>0</v>
      </c>
      <c r="AV106" s="93">
        <f t="shared" si="54"/>
        <v>0</v>
      </c>
      <c r="AW106" s="93">
        <f t="shared" si="55"/>
        <v>0</v>
      </c>
      <c r="AX106" s="76">
        <f t="shared" si="5"/>
        <v>0</v>
      </c>
      <c r="AY106" s="81">
        <f t="shared" si="6"/>
        <v>0</v>
      </c>
      <c r="AZ106" s="82"/>
      <c r="BA106" s="80">
        <f t="shared" si="56"/>
        <v>0</v>
      </c>
      <c r="BB106" s="76">
        <f t="shared" si="57"/>
        <v>0</v>
      </c>
      <c r="BC106" s="76">
        <f t="shared" si="58"/>
        <v>0</v>
      </c>
      <c r="BD106" s="76">
        <f t="shared" si="59"/>
        <v>0</v>
      </c>
      <c r="BE106" s="81">
        <f t="shared" si="60"/>
        <v>0</v>
      </c>
      <c r="BG106" s="74">
        <f t="shared" si="61"/>
        <v>365</v>
      </c>
      <c r="BH106" s="74">
        <f t="shared" si="62"/>
        <v>365</v>
      </c>
      <c r="BI106" s="74">
        <f t="shared" si="63"/>
        <v>365</v>
      </c>
      <c r="BJ106" s="74">
        <f t="shared" si="64"/>
        <v>0</v>
      </c>
      <c r="BL106" s="78">
        <f t="shared" si="65"/>
        <v>0</v>
      </c>
      <c r="BM106" s="74">
        <f t="shared" si="66"/>
        <v>0</v>
      </c>
      <c r="BN106" s="74">
        <f t="shared" si="67"/>
        <v>0</v>
      </c>
      <c r="BO106" s="84">
        <f t="shared" si="68"/>
        <v>0</v>
      </c>
      <c r="CB106" s="11"/>
      <c r="CC106" s="11"/>
      <c r="CD106" s="11"/>
      <c r="CE106" s="11"/>
      <c r="CF106" s="11"/>
    </row>
    <row r="107" spans="1:84" ht="45.75" customHeight="1">
      <c r="A107" s="69"/>
      <c r="B107" s="99"/>
      <c r="C107" s="100"/>
      <c r="D107" s="221"/>
      <c r="E107" s="70"/>
      <c r="F107" s="106"/>
      <c r="G107" s="103" t="str">
        <f t="shared" si="40"/>
        <v/>
      </c>
      <c r="H107" s="230"/>
      <c r="I107" s="104"/>
      <c r="J107" s="102"/>
      <c r="K107" s="107">
        <f t="shared" si="41"/>
        <v>0</v>
      </c>
      <c r="L107" s="102"/>
      <c r="M107" s="104"/>
      <c r="N107" s="105"/>
      <c r="O107" s="102"/>
      <c r="P107" s="107">
        <f t="shared" si="69"/>
        <v>0</v>
      </c>
      <c r="Q107" s="102"/>
      <c r="R107" s="104"/>
      <c r="S107" s="105"/>
      <c r="T107" s="102"/>
      <c r="U107" s="107">
        <f t="shared" si="0"/>
        <v>0</v>
      </c>
      <c r="V107" s="102"/>
      <c r="W107" s="104"/>
      <c r="X107" s="105"/>
      <c r="Y107" s="102"/>
      <c r="Z107" s="108">
        <f t="shared" si="1"/>
        <v>0</v>
      </c>
      <c r="AA107" s="109">
        <f t="shared" si="42"/>
        <v>0</v>
      </c>
      <c r="AB107" s="71" t="str">
        <f t="shared" si="2"/>
        <v/>
      </c>
      <c r="AC107" s="85"/>
      <c r="AD107" s="73" t="str">
        <f t="shared" si="43"/>
        <v/>
      </c>
      <c r="AE107" s="74">
        <f t="shared" si="44"/>
        <v>0</v>
      </c>
      <c r="AF107" s="74">
        <f t="shared" si="45"/>
        <v>0</v>
      </c>
      <c r="AG107" s="74">
        <f t="shared" si="46"/>
        <v>0</v>
      </c>
      <c r="AH107" s="74">
        <f t="shared" si="47"/>
        <v>0</v>
      </c>
      <c r="AI107" s="75">
        <f t="shared" si="3"/>
        <v>0</v>
      </c>
      <c r="AJ107" s="76">
        <f t="shared" si="48"/>
        <v>1</v>
      </c>
      <c r="AK107" s="74">
        <f t="shared" si="49"/>
        <v>0</v>
      </c>
      <c r="AL107" s="77">
        <f t="shared" si="50"/>
        <v>0</v>
      </c>
      <c r="AM107" s="61"/>
      <c r="AN107" s="78">
        <f t="shared" si="51"/>
        <v>0</v>
      </c>
      <c r="AO107" s="76">
        <f t="shared" si="19"/>
        <v>0</v>
      </c>
      <c r="AP107" s="76">
        <f t="shared" si="20"/>
        <v>0</v>
      </c>
      <c r="AQ107" s="76">
        <f t="shared" si="21"/>
        <v>0</v>
      </c>
      <c r="AR107" s="79">
        <f t="shared" si="52"/>
        <v>0</v>
      </c>
      <c r="AT107" s="80">
        <f t="shared" si="4"/>
        <v>0</v>
      </c>
      <c r="AU107" s="76">
        <f t="shared" si="53"/>
        <v>0</v>
      </c>
      <c r="AV107" s="93">
        <f t="shared" si="54"/>
        <v>0</v>
      </c>
      <c r="AW107" s="93">
        <f t="shared" si="55"/>
        <v>0</v>
      </c>
      <c r="AX107" s="76">
        <f t="shared" si="5"/>
        <v>0</v>
      </c>
      <c r="AY107" s="81">
        <f t="shared" si="6"/>
        <v>0</v>
      </c>
      <c r="AZ107" s="82"/>
      <c r="BA107" s="80">
        <f t="shared" si="56"/>
        <v>0</v>
      </c>
      <c r="BB107" s="76">
        <f t="shared" si="57"/>
        <v>0</v>
      </c>
      <c r="BC107" s="76">
        <f t="shared" si="58"/>
        <v>0</v>
      </c>
      <c r="BD107" s="76">
        <f t="shared" si="59"/>
        <v>0</v>
      </c>
      <c r="BE107" s="81">
        <f t="shared" si="60"/>
        <v>0</v>
      </c>
      <c r="BG107" s="74">
        <f t="shared" si="61"/>
        <v>365</v>
      </c>
      <c r="BH107" s="74">
        <f t="shared" si="62"/>
        <v>365</v>
      </c>
      <c r="BI107" s="74">
        <f t="shared" si="63"/>
        <v>365</v>
      </c>
      <c r="BJ107" s="74">
        <f t="shared" si="64"/>
        <v>0</v>
      </c>
      <c r="BL107" s="78">
        <f t="shared" si="65"/>
        <v>0</v>
      </c>
      <c r="BM107" s="74">
        <f t="shared" si="66"/>
        <v>0</v>
      </c>
      <c r="BN107" s="74">
        <f t="shared" si="67"/>
        <v>0</v>
      </c>
      <c r="BO107" s="84">
        <f t="shared" si="68"/>
        <v>0</v>
      </c>
      <c r="CB107" s="11"/>
      <c r="CC107" s="11"/>
      <c r="CD107" s="11"/>
      <c r="CE107" s="11"/>
      <c r="CF107" s="11"/>
    </row>
    <row r="108" spans="1:84" ht="45.75" customHeight="1">
      <c r="A108" s="69"/>
      <c r="B108" s="99"/>
      <c r="C108" s="100"/>
      <c r="D108" s="221"/>
      <c r="E108" s="70"/>
      <c r="F108" s="106"/>
      <c r="G108" s="103" t="str">
        <f t="shared" si="40"/>
        <v/>
      </c>
      <c r="H108" s="230"/>
      <c r="I108" s="104"/>
      <c r="J108" s="102"/>
      <c r="K108" s="107">
        <f t="shared" si="41"/>
        <v>0</v>
      </c>
      <c r="L108" s="102"/>
      <c r="M108" s="104"/>
      <c r="N108" s="105"/>
      <c r="O108" s="102"/>
      <c r="P108" s="107">
        <f t="shared" si="69"/>
        <v>0</v>
      </c>
      <c r="Q108" s="102"/>
      <c r="R108" s="104"/>
      <c r="S108" s="105"/>
      <c r="T108" s="102"/>
      <c r="U108" s="107">
        <f t="shared" si="0"/>
        <v>0</v>
      </c>
      <c r="V108" s="102"/>
      <c r="W108" s="104"/>
      <c r="X108" s="105"/>
      <c r="Y108" s="102"/>
      <c r="Z108" s="108">
        <f t="shared" si="1"/>
        <v>0</v>
      </c>
      <c r="AA108" s="109">
        <f t="shared" si="42"/>
        <v>0</v>
      </c>
      <c r="AB108" s="71" t="str">
        <f t="shared" si="2"/>
        <v/>
      </c>
      <c r="AC108" s="85"/>
      <c r="AD108" s="73" t="str">
        <f t="shared" si="43"/>
        <v/>
      </c>
      <c r="AE108" s="74">
        <f t="shared" si="44"/>
        <v>0</v>
      </c>
      <c r="AF108" s="74">
        <f t="shared" si="45"/>
        <v>0</v>
      </c>
      <c r="AG108" s="74">
        <f t="shared" si="46"/>
        <v>0</v>
      </c>
      <c r="AH108" s="74">
        <f t="shared" si="47"/>
        <v>0</v>
      </c>
      <c r="AI108" s="75">
        <f t="shared" si="3"/>
        <v>0</v>
      </c>
      <c r="AJ108" s="76">
        <f t="shared" si="48"/>
        <v>1</v>
      </c>
      <c r="AK108" s="74">
        <f t="shared" si="49"/>
        <v>0</v>
      </c>
      <c r="AL108" s="77">
        <f t="shared" si="50"/>
        <v>0</v>
      </c>
      <c r="AM108" s="61"/>
      <c r="AN108" s="78">
        <f t="shared" si="51"/>
        <v>0</v>
      </c>
      <c r="AO108" s="76">
        <f t="shared" si="19"/>
        <v>0</v>
      </c>
      <c r="AP108" s="76">
        <f t="shared" si="20"/>
        <v>0</v>
      </c>
      <c r="AQ108" s="76">
        <f t="shared" si="21"/>
        <v>0</v>
      </c>
      <c r="AR108" s="79">
        <f t="shared" si="52"/>
        <v>0</v>
      </c>
      <c r="AT108" s="80">
        <f t="shared" si="4"/>
        <v>0</v>
      </c>
      <c r="AU108" s="76">
        <f t="shared" si="53"/>
        <v>0</v>
      </c>
      <c r="AV108" s="93">
        <f t="shared" si="54"/>
        <v>0</v>
      </c>
      <c r="AW108" s="93">
        <f t="shared" si="55"/>
        <v>0</v>
      </c>
      <c r="AX108" s="76">
        <f t="shared" si="5"/>
        <v>0</v>
      </c>
      <c r="AY108" s="81">
        <f t="shared" si="6"/>
        <v>0</v>
      </c>
      <c r="AZ108" s="82"/>
      <c r="BA108" s="80">
        <f t="shared" si="56"/>
        <v>0</v>
      </c>
      <c r="BB108" s="76">
        <f t="shared" si="57"/>
        <v>0</v>
      </c>
      <c r="BC108" s="76">
        <f t="shared" si="58"/>
        <v>0</v>
      </c>
      <c r="BD108" s="76">
        <f t="shared" si="59"/>
        <v>0</v>
      </c>
      <c r="BE108" s="81">
        <f t="shared" si="60"/>
        <v>0</v>
      </c>
      <c r="BG108" s="74">
        <f t="shared" si="61"/>
        <v>365</v>
      </c>
      <c r="BH108" s="74">
        <f t="shared" si="62"/>
        <v>365</v>
      </c>
      <c r="BI108" s="74">
        <f t="shared" si="63"/>
        <v>365</v>
      </c>
      <c r="BJ108" s="74">
        <f t="shared" si="64"/>
        <v>0</v>
      </c>
      <c r="BL108" s="78">
        <f t="shared" si="65"/>
        <v>0</v>
      </c>
      <c r="BM108" s="74">
        <f t="shared" si="66"/>
        <v>0</v>
      </c>
      <c r="BN108" s="74">
        <f t="shared" si="67"/>
        <v>0</v>
      </c>
      <c r="BO108" s="84">
        <f t="shared" si="68"/>
        <v>0</v>
      </c>
      <c r="CB108" s="11"/>
      <c r="CC108" s="11"/>
      <c r="CD108" s="11"/>
      <c r="CE108" s="11"/>
      <c r="CF108" s="11"/>
    </row>
    <row r="109" spans="1:84" ht="45.75" customHeight="1">
      <c r="A109" s="69"/>
      <c r="B109" s="99"/>
      <c r="C109" s="100"/>
      <c r="D109" s="221"/>
      <c r="E109" s="70"/>
      <c r="F109" s="106"/>
      <c r="G109" s="103" t="str">
        <f t="shared" si="40"/>
        <v/>
      </c>
      <c r="H109" s="230"/>
      <c r="I109" s="104"/>
      <c r="J109" s="102"/>
      <c r="K109" s="107">
        <f t="shared" si="41"/>
        <v>0</v>
      </c>
      <c r="L109" s="102"/>
      <c r="M109" s="104"/>
      <c r="N109" s="105"/>
      <c r="O109" s="102"/>
      <c r="P109" s="107">
        <f t="shared" si="69"/>
        <v>0</v>
      </c>
      <c r="Q109" s="102"/>
      <c r="R109" s="104"/>
      <c r="S109" s="105"/>
      <c r="T109" s="102"/>
      <c r="U109" s="107">
        <f t="shared" si="0"/>
        <v>0</v>
      </c>
      <c r="V109" s="102"/>
      <c r="W109" s="104"/>
      <c r="X109" s="105"/>
      <c r="Y109" s="102"/>
      <c r="Z109" s="108">
        <f t="shared" si="1"/>
        <v>0</v>
      </c>
      <c r="AA109" s="109">
        <f t="shared" si="42"/>
        <v>0</v>
      </c>
      <c r="AB109" s="71" t="str">
        <f t="shared" si="2"/>
        <v/>
      </c>
      <c r="AC109" s="85"/>
      <c r="AD109" s="73" t="str">
        <f t="shared" si="43"/>
        <v/>
      </c>
      <c r="AE109" s="74">
        <f t="shared" si="44"/>
        <v>0</v>
      </c>
      <c r="AF109" s="74">
        <f t="shared" si="45"/>
        <v>0</v>
      </c>
      <c r="AG109" s="74">
        <f t="shared" si="46"/>
        <v>0</v>
      </c>
      <c r="AH109" s="74">
        <f t="shared" si="47"/>
        <v>0</v>
      </c>
      <c r="AI109" s="75">
        <f t="shared" si="3"/>
        <v>0</v>
      </c>
      <c r="AJ109" s="76">
        <f t="shared" si="48"/>
        <v>1</v>
      </c>
      <c r="AK109" s="74">
        <f t="shared" si="49"/>
        <v>0</v>
      </c>
      <c r="AL109" s="77">
        <f t="shared" si="50"/>
        <v>0</v>
      </c>
      <c r="AM109" s="61"/>
      <c r="AN109" s="78">
        <f t="shared" si="51"/>
        <v>0</v>
      </c>
      <c r="AO109" s="76">
        <f t="shared" si="19"/>
        <v>0</v>
      </c>
      <c r="AP109" s="76">
        <f t="shared" si="20"/>
        <v>0</v>
      </c>
      <c r="AQ109" s="76">
        <f t="shared" si="21"/>
        <v>0</v>
      </c>
      <c r="AR109" s="79">
        <f t="shared" si="52"/>
        <v>0</v>
      </c>
      <c r="AT109" s="80">
        <f t="shared" si="4"/>
        <v>0</v>
      </c>
      <c r="AU109" s="76">
        <f t="shared" si="53"/>
        <v>0</v>
      </c>
      <c r="AV109" s="93">
        <f t="shared" si="54"/>
        <v>0</v>
      </c>
      <c r="AW109" s="93">
        <f t="shared" si="55"/>
        <v>0</v>
      </c>
      <c r="AX109" s="76">
        <f t="shared" si="5"/>
        <v>0</v>
      </c>
      <c r="AY109" s="81">
        <f t="shared" si="6"/>
        <v>0</v>
      </c>
      <c r="AZ109" s="82"/>
      <c r="BA109" s="80">
        <f t="shared" si="56"/>
        <v>0</v>
      </c>
      <c r="BB109" s="76">
        <f t="shared" si="57"/>
        <v>0</v>
      </c>
      <c r="BC109" s="76">
        <f t="shared" si="58"/>
        <v>0</v>
      </c>
      <c r="BD109" s="76">
        <f t="shared" si="59"/>
        <v>0</v>
      </c>
      <c r="BE109" s="81">
        <f t="shared" si="60"/>
        <v>0</v>
      </c>
      <c r="BG109" s="74">
        <f t="shared" si="61"/>
        <v>365</v>
      </c>
      <c r="BH109" s="74">
        <f t="shared" si="62"/>
        <v>365</v>
      </c>
      <c r="BI109" s="74">
        <f t="shared" si="63"/>
        <v>365</v>
      </c>
      <c r="BJ109" s="74">
        <f t="shared" si="64"/>
        <v>0</v>
      </c>
      <c r="BL109" s="78">
        <f t="shared" si="65"/>
        <v>0</v>
      </c>
      <c r="BM109" s="74">
        <f t="shared" si="66"/>
        <v>0</v>
      </c>
      <c r="BN109" s="74">
        <f t="shared" si="67"/>
        <v>0</v>
      </c>
      <c r="BO109" s="84">
        <f t="shared" si="68"/>
        <v>0</v>
      </c>
      <c r="CB109" s="11"/>
      <c r="CC109" s="11"/>
      <c r="CD109" s="11"/>
      <c r="CE109" s="11"/>
      <c r="CF109" s="11"/>
    </row>
    <row r="110" spans="1:84" ht="45.75" customHeight="1">
      <c r="A110" s="69"/>
      <c r="B110" s="99"/>
      <c r="C110" s="100"/>
      <c r="D110" s="221"/>
      <c r="E110" s="70"/>
      <c r="F110" s="106"/>
      <c r="G110" s="103" t="str">
        <f t="shared" si="40"/>
        <v/>
      </c>
      <c r="H110" s="230"/>
      <c r="I110" s="104"/>
      <c r="J110" s="102"/>
      <c r="K110" s="107">
        <f t="shared" si="41"/>
        <v>0</v>
      </c>
      <c r="L110" s="102"/>
      <c r="M110" s="104"/>
      <c r="N110" s="105"/>
      <c r="O110" s="102"/>
      <c r="P110" s="107">
        <f t="shared" si="69"/>
        <v>0</v>
      </c>
      <c r="Q110" s="102"/>
      <c r="R110" s="104"/>
      <c r="S110" s="105"/>
      <c r="T110" s="102"/>
      <c r="U110" s="107">
        <f t="shared" si="0"/>
        <v>0</v>
      </c>
      <c r="V110" s="102"/>
      <c r="W110" s="104"/>
      <c r="X110" s="105"/>
      <c r="Y110" s="102"/>
      <c r="Z110" s="108">
        <f t="shared" si="1"/>
        <v>0</v>
      </c>
      <c r="AA110" s="109">
        <f t="shared" si="42"/>
        <v>0</v>
      </c>
      <c r="AB110" s="71" t="str">
        <f t="shared" si="2"/>
        <v/>
      </c>
      <c r="AC110" s="85"/>
      <c r="AD110" s="73" t="str">
        <f t="shared" si="43"/>
        <v/>
      </c>
      <c r="AE110" s="74">
        <f t="shared" si="44"/>
        <v>0</v>
      </c>
      <c r="AF110" s="74">
        <f t="shared" si="45"/>
        <v>0</v>
      </c>
      <c r="AG110" s="74">
        <f t="shared" si="46"/>
        <v>0</v>
      </c>
      <c r="AH110" s="74">
        <f t="shared" si="47"/>
        <v>0</v>
      </c>
      <c r="AI110" s="75">
        <f t="shared" si="3"/>
        <v>0</v>
      </c>
      <c r="AJ110" s="76">
        <f t="shared" si="48"/>
        <v>1</v>
      </c>
      <c r="AK110" s="74">
        <f t="shared" si="49"/>
        <v>0</v>
      </c>
      <c r="AL110" s="77">
        <f t="shared" si="50"/>
        <v>0</v>
      </c>
      <c r="AM110" s="61"/>
      <c r="AN110" s="78">
        <f t="shared" si="51"/>
        <v>0</v>
      </c>
      <c r="AO110" s="76">
        <f t="shared" si="19"/>
        <v>0</v>
      </c>
      <c r="AP110" s="76">
        <f t="shared" si="20"/>
        <v>0</v>
      </c>
      <c r="AQ110" s="76">
        <f t="shared" si="21"/>
        <v>0</v>
      </c>
      <c r="AR110" s="79">
        <f t="shared" si="52"/>
        <v>0</v>
      </c>
      <c r="AT110" s="80">
        <f t="shared" si="4"/>
        <v>0</v>
      </c>
      <c r="AU110" s="76">
        <f t="shared" si="53"/>
        <v>0</v>
      </c>
      <c r="AV110" s="93">
        <f t="shared" si="54"/>
        <v>0</v>
      </c>
      <c r="AW110" s="93">
        <f t="shared" si="55"/>
        <v>0</v>
      </c>
      <c r="AX110" s="76">
        <f t="shared" si="5"/>
        <v>0</v>
      </c>
      <c r="AY110" s="81">
        <f t="shared" si="6"/>
        <v>0</v>
      </c>
      <c r="AZ110" s="82"/>
      <c r="BA110" s="80">
        <f t="shared" si="56"/>
        <v>0</v>
      </c>
      <c r="BB110" s="76">
        <f t="shared" si="57"/>
        <v>0</v>
      </c>
      <c r="BC110" s="76">
        <f t="shared" si="58"/>
        <v>0</v>
      </c>
      <c r="BD110" s="76">
        <f t="shared" si="59"/>
        <v>0</v>
      </c>
      <c r="BE110" s="81">
        <f t="shared" si="60"/>
        <v>0</v>
      </c>
      <c r="BG110" s="74">
        <f t="shared" si="61"/>
        <v>365</v>
      </c>
      <c r="BH110" s="74">
        <f t="shared" si="62"/>
        <v>365</v>
      </c>
      <c r="BI110" s="74">
        <f t="shared" si="63"/>
        <v>365</v>
      </c>
      <c r="BJ110" s="74">
        <f t="shared" si="64"/>
        <v>0</v>
      </c>
      <c r="BL110" s="78">
        <f t="shared" si="65"/>
        <v>0</v>
      </c>
      <c r="BM110" s="74">
        <f t="shared" si="66"/>
        <v>0</v>
      </c>
      <c r="BN110" s="74">
        <f t="shared" si="67"/>
        <v>0</v>
      </c>
      <c r="BO110" s="84">
        <f t="shared" si="68"/>
        <v>0</v>
      </c>
      <c r="CB110" s="11"/>
      <c r="CC110" s="11"/>
      <c r="CD110" s="11"/>
      <c r="CE110" s="11"/>
      <c r="CF110" s="11"/>
    </row>
    <row r="111" spans="1:84" ht="45.75" customHeight="1">
      <c r="A111" s="69"/>
      <c r="B111" s="99"/>
      <c r="C111" s="100"/>
      <c r="D111" s="221"/>
      <c r="E111" s="70"/>
      <c r="F111" s="106"/>
      <c r="G111" s="103" t="str">
        <f t="shared" si="40"/>
        <v/>
      </c>
      <c r="H111" s="230"/>
      <c r="I111" s="104"/>
      <c r="J111" s="102"/>
      <c r="K111" s="107">
        <f t="shared" si="41"/>
        <v>0</v>
      </c>
      <c r="L111" s="102"/>
      <c r="M111" s="104"/>
      <c r="N111" s="105"/>
      <c r="O111" s="102"/>
      <c r="P111" s="107">
        <f t="shared" si="69"/>
        <v>0</v>
      </c>
      <c r="Q111" s="102"/>
      <c r="R111" s="104"/>
      <c r="S111" s="105"/>
      <c r="T111" s="102"/>
      <c r="U111" s="107">
        <f t="shared" si="0"/>
        <v>0</v>
      </c>
      <c r="V111" s="102"/>
      <c r="W111" s="104"/>
      <c r="X111" s="105"/>
      <c r="Y111" s="102"/>
      <c r="Z111" s="108">
        <f t="shared" si="1"/>
        <v>0</v>
      </c>
      <c r="AA111" s="109">
        <f t="shared" si="42"/>
        <v>0</v>
      </c>
      <c r="AB111" s="71" t="str">
        <f t="shared" si="2"/>
        <v/>
      </c>
      <c r="AC111" s="85"/>
      <c r="AD111" s="73" t="str">
        <f t="shared" si="43"/>
        <v/>
      </c>
      <c r="AE111" s="74">
        <f t="shared" si="44"/>
        <v>0</v>
      </c>
      <c r="AF111" s="74">
        <f t="shared" si="45"/>
        <v>0</v>
      </c>
      <c r="AG111" s="74">
        <f t="shared" si="46"/>
        <v>0</v>
      </c>
      <c r="AH111" s="74">
        <f t="shared" si="47"/>
        <v>0</v>
      </c>
      <c r="AI111" s="75">
        <f t="shared" si="3"/>
        <v>0</v>
      </c>
      <c r="AJ111" s="76">
        <f t="shared" si="48"/>
        <v>1</v>
      </c>
      <c r="AK111" s="74">
        <f t="shared" si="49"/>
        <v>0</v>
      </c>
      <c r="AL111" s="77">
        <f t="shared" si="50"/>
        <v>0</v>
      </c>
      <c r="AM111" s="61"/>
      <c r="AN111" s="78">
        <f t="shared" si="51"/>
        <v>0</v>
      </c>
      <c r="AO111" s="76">
        <f t="shared" si="19"/>
        <v>0</v>
      </c>
      <c r="AP111" s="76">
        <f t="shared" si="20"/>
        <v>0</v>
      </c>
      <c r="AQ111" s="76">
        <f t="shared" si="21"/>
        <v>0</v>
      </c>
      <c r="AR111" s="79">
        <f t="shared" si="52"/>
        <v>0</v>
      </c>
      <c r="AT111" s="80">
        <f t="shared" si="4"/>
        <v>0</v>
      </c>
      <c r="AU111" s="76">
        <f t="shared" si="53"/>
        <v>0</v>
      </c>
      <c r="AV111" s="93">
        <f t="shared" si="54"/>
        <v>0</v>
      </c>
      <c r="AW111" s="93">
        <f t="shared" si="55"/>
        <v>0</v>
      </c>
      <c r="AX111" s="76">
        <f t="shared" si="5"/>
        <v>0</v>
      </c>
      <c r="AY111" s="81">
        <f t="shared" si="6"/>
        <v>0</v>
      </c>
      <c r="AZ111" s="82"/>
      <c r="BA111" s="80">
        <f t="shared" si="56"/>
        <v>0</v>
      </c>
      <c r="BB111" s="76">
        <f t="shared" si="57"/>
        <v>0</v>
      </c>
      <c r="BC111" s="76">
        <f t="shared" si="58"/>
        <v>0</v>
      </c>
      <c r="BD111" s="76">
        <f t="shared" si="59"/>
        <v>0</v>
      </c>
      <c r="BE111" s="81">
        <f t="shared" si="60"/>
        <v>0</v>
      </c>
      <c r="BG111" s="74">
        <f t="shared" si="61"/>
        <v>365</v>
      </c>
      <c r="BH111" s="74">
        <f t="shared" si="62"/>
        <v>365</v>
      </c>
      <c r="BI111" s="74">
        <f t="shared" si="63"/>
        <v>365</v>
      </c>
      <c r="BJ111" s="74">
        <f t="shared" si="64"/>
        <v>0</v>
      </c>
      <c r="BL111" s="78">
        <f t="shared" si="65"/>
        <v>0</v>
      </c>
      <c r="BM111" s="74">
        <f t="shared" si="66"/>
        <v>0</v>
      </c>
      <c r="BN111" s="74">
        <f t="shared" si="67"/>
        <v>0</v>
      </c>
      <c r="BO111" s="84">
        <f t="shared" si="68"/>
        <v>0</v>
      </c>
      <c r="CB111" s="11"/>
      <c r="CC111" s="11"/>
      <c r="CD111" s="11"/>
      <c r="CE111" s="11"/>
      <c r="CF111" s="11"/>
    </row>
    <row r="112" spans="1:84" ht="45.75" customHeight="1">
      <c r="A112" s="69"/>
      <c r="B112" s="99"/>
      <c r="C112" s="100"/>
      <c r="D112" s="221"/>
      <c r="E112" s="70"/>
      <c r="F112" s="106"/>
      <c r="G112" s="103" t="str">
        <f t="shared" si="40"/>
        <v/>
      </c>
      <c r="H112" s="230"/>
      <c r="I112" s="104"/>
      <c r="J112" s="102"/>
      <c r="K112" s="107">
        <f t="shared" si="41"/>
        <v>0</v>
      </c>
      <c r="L112" s="102"/>
      <c r="M112" s="104"/>
      <c r="N112" s="105"/>
      <c r="O112" s="102"/>
      <c r="P112" s="107">
        <f t="shared" si="69"/>
        <v>0</v>
      </c>
      <c r="Q112" s="102"/>
      <c r="R112" s="104"/>
      <c r="S112" s="105"/>
      <c r="T112" s="102"/>
      <c r="U112" s="107">
        <f t="shared" si="0"/>
        <v>0</v>
      </c>
      <c r="V112" s="102"/>
      <c r="W112" s="104"/>
      <c r="X112" s="105"/>
      <c r="Y112" s="102"/>
      <c r="Z112" s="108">
        <f t="shared" si="1"/>
        <v>0</v>
      </c>
      <c r="AA112" s="109">
        <f t="shared" si="42"/>
        <v>0</v>
      </c>
      <c r="AB112" s="71" t="str">
        <f t="shared" si="2"/>
        <v/>
      </c>
      <c r="AC112" s="85"/>
      <c r="AD112" s="73" t="str">
        <f t="shared" si="43"/>
        <v/>
      </c>
      <c r="AE112" s="74">
        <f t="shared" si="44"/>
        <v>0</v>
      </c>
      <c r="AF112" s="74">
        <f t="shared" si="45"/>
        <v>0</v>
      </c>
      <c r="AG112" s="74">
        <f t="shared" si="46"/>
        <v>0</v>
      </c>
      <c r="AH112" s="74">
        <f t="shared" si="47"/>
        <v>0</v>
      </c>
      <c r="AI112" s="75">
        <f t="shared" si="3"/>
        <v>0</v>
      </c>
      <c r="AJ112" s="76">
        <f t="shared" si="48"/>
        <v>1</v>
      </c>
      <c r="AK112" s="74">
        <f t="shared" si="49"/>
        <v>0</v>
      </c>
      <c r="AL112" s="77">
        <f t="shared" si="50"/>
        <v>0</v>
      </c>
      <c r="AM112" s="61"/>
      <c r="AN112" s="78">
        <f t="shared" si="51"/>
        <v>0</v>
      </c>
      <c r="AO112" s="76">
        <f t="shared" si="19"/>
        <v>0</v>
      </c>
      <c r="AP112" s="76">
        <f t="shared" si="20"/>
        <v>0</v>
      </c>
      <c r="AQ112" s="76">
        <f t="shared" si="21"/>
        <v>0</v>
      </c>
      <c r="AR112" s="79">
        <f t="shared" si="52"/>
        <v>0</v>
      </c>
      <c r="AT112" s="80">
        <f t="shared" si="4"/>
        <v>0</v>
      </c>
      <c r="AU112" s="76">
        <f t="shared" si="53"/>
        <v>0</v>
      </c>
      <c r="AV112" s="93">
        <f t="shared" si="54"/>
        <v>0</v>
      </c>
      <c r="AW112" s="93">
        <f t="shared" si="55"/>
        <v>0</v>
      </c>
      <c r="AX112" s="76">
        <f t="shared" si="5"/>
        <v>0</v>
      </c>
      <c r="AY112" s="81">
        <f t="shared" si="6"/>
        <v>0</v>
      </c>
      <c r="AZ112" s="82"/>
      <c r="BA112" s="80">
        <f t="shared" si="56"/>
        <v>0</v>
      </c>
      <c r="BB112" s="76">
        <f t="shared" si="57"/>
        <v>0</v>
      </c>
      <c r="BC112" s="76">
        <f t="shared" si="58"/>
        <v>0</v>
      </c>
      <c r="BD112" s="76">
        <f t="shared" si="59"/>
        <v>0</v>
      </c>
      <c r="BE112" s="81">
        <f t="shared" si="60"/>
        <v>0</v>
      </c>
      <c r="BG112" s="74">
        <f t="shared" si="61"/>
        <v>365</v>
      </c>
      <c r="BH112" s="74">
        <f t="shared" si="62"/>
        <v>365</v>
      </c>
      <c r="BI112" s="74">
        <f t="shared" si="63"/>
        <v>365</v>
      </c>
      <c r="BJ112" s="74">
        <f t="shared" si="64"/>
        <v>0</v>
      </c>
      <c r="BL112" s="78">
        <f t="shared" si="65"/>
        <v>0</v>
      </c>
      <c r="BM112" s="74">
        <f t="shared" si="66"/>
        <v>0</v>
      </c>
      <c r="BN112" s="74">
        <f t="shared" si="67"/>
        <v>0</v>
      </c>
      <c r="BO112" s="84">
        <f t="shared" si="68"/>
        <v>0</v>
      </c>
      <c r="CB112" s="11"/>
      <c r="CC112" s="11"/>
      <c r="CD112" s="11"/>
      <c r="CE112" s="11"/>
      <c r="CF112" s="11"/>
    </row>
    <row r="113" spans="1:84" ht="45.75" customHeight="1">
      <c r="A113" s="69"/>
      <c r="B113" s="99"/>
      <c r="C113" s="100"/>
      <c r="D113" s="221"/>
      <c r="E113" s="70"/>
      <c r="F113" s="106"/>
      <c r="G113" s="103" t="str">
        <f t="shared" si="40"/>
        <v/>
      </c>
      <c r="H113" s="230"/>
      <c r="I113" s="104"/>
      <c r="J113" s="102"/>
      <c r="K113" s="107">
        <f t="shared" si="41"/>
        <v>0</v>
      </c>
      <c r="L113" s="102"/>
      <c r="M113" s="104"/>
      <c r="N113" s="105"/>
      <c r="O113" s="102"/>
      <c r="P113" s="107">
        <f t="shared" si="69"/>
        <v>0</v>
      </c>
      <c r="Q113" s="102"/>
      <c r="R113" s="104"/>
      <c r="S113" s="105"/>
      <c r="T113" s="102"/>
      <c r="U113" s="107">
        <f t="shared" si="0"/>
        <v>0</v>
      </c>
      <c r="V113" s="102"/>
      <c r="W113" s="104"/>
      <c r="X113" s="105"/>
      <c r="Y113" s="102"/>
      <c r="Z113" s="108">
        <f t="shared" si="1"/>
        <v>0</v>
      </c>
      <c r="AA113" s="109">
        <f t="shared" si="42"/>
        <v>0</v>
      </c>
      <c r="AB113" s="71" t="str">
        <f t="shared" si="2"/>
        <v/>
      </c>
      <c r="AC113" s="85"/>
      <c r="AD113" s="73" t="str">
        <f t="shared" si="43"/>
        <v/>
      </c>
      <c r="AE113" s="74">
        <f t="shared" si="44"/>
        <v>0</v>
      </c>
      <c r="AF113" s="74">
        <f t="shared" si="45"/>
        <v>0</v>
      </c>
      <c r="AG113" s="74">
        <f t="shared" si="46"/>
        <v>0</v>
      </c>
      <c r="AH113" s="74">
        <f t="shared" si="47"/>
        <v>0</v>
      </c>
      <c r="AI113" s="75">
        <f t="shared" si="3"/>
        <v>0</v>
      </c>
      <c r="AJ113" s="76">
        <f t="shared" si="48"/>
        <v>1</v>
      </c>
      <c r="AK113" s="74">
        <f t="shared" si="49"/>
        <v>0</v>
      </c>
      <c r="AL113" s="77">
        <f t="shared" si="50"/>
        <v>0</v>
      </c>
      <c r="AM113" s="61"/>
      <c r="AN113" s="78">
        <f t="shared" si="51"/>
        <v>0</v>
      </c>
      <c r="AO113" s="76">
        <f t="shared" si="19"/>
        <v>0</v>
      </c>
      <c r="AP113" s="76">
        <f t="shared" si="20"/>
        <v>0</v>
      </c>
      <c r="AQ113" s="76">
        <f t="shared" si="21"/>
        <v>0</v>
      </c>
      <c r="AR113" s="79">
        <f t="shared" si="52"/>
        <v>0</v>
      </c>
      <c r="AT113" s="80">
        <f t="shared" si="4"/>
        <v>0</v>
      </c>
      <c r="AU113" s="76">
        <f t="shared" si="53"/>
        <v>0</v>
      </c>
      <c r="AV113" s="93">
        <f t="shared" si="54"/>
        <v>0</v>
      </c>
      <c r="AW113" s="93">
        <f t="shared" si="55"/>
        <v>0</v>
      </c>
      <c r="AX113" s="76">
        <f t="shared" si="5"/>
        <v>0</v>
      </c>
      <c r="AY113" s="81">
        <f t="shared" si="6"/>
        <v>0</v>
      </c>
      <c r="AZ113" s="82"/>
      <c r="BA113" s="80">
        <f t="shared" si="56"/>
        <v>0</v>
      </c>
      <c r="BB113" s="76">
        <f t="shared" si="57"/>
        <v>0</v>
      </c>
      <c r="BC113" s="76">
        <f t="shared" si="58"/>
        <v>0</v>
      </c>
      <c r="BD113" s="76">
        <f t="shared" si="59"/>
        <v>0</v>
      </c>
      <c r="BE113" s="81">
        <f t="shared" si="60"/>
        <v>0</v>
      </c>
      <c r="BG113" s="74">
        <f t="shared" si="61"/>
        <v>365</v>
      </c>
      <c r="BH113" s="74">
        <f t="shared" si="62"/>
        <v>365</v>
      </c>
      <c r="BI113" s="74">
        <f t="shared" si="63"/>
        <v>365</v>
      </c>
      <c r="BJ113" s="74">
        <f t="shared" si="64"/>
        <v>0</v>
      </c>
      <c r="BL113" s="78">
        <f t="shared" si="65"/>
        <v>0</v>
      </c>
      <c r="BM113" s="74">
        <f t="shared" si="66"/>
        <v>0</v>
      </c>
      <c r="BN113" s="74">
        <f t="shared" si="67"/>
        <v>0</v>
      </c>
      <c r="BO113" s="84">
        <f t="shared" si="68"/>
        <v>0</v>
      </c>
      <c r="CB113" s="11"/>
      <c r="CC113" s="11"/>
      <c r="CD113" s="11"/>
      <c r="CE113" s="11"/>
      <c r="CF113" s="11"/>
    </row>
    <row r="114" spans="1:84" ht="45.75" customHeight="1">
      <c r="A114" s="69"/>
      <c r="B114" s="99"/>
      <c r="C114" s="100"/>
      <c r="D114" s="221"/>
      <c r="E114" s="70"/>
      <c r="F114" s="106"/>
      <c r="G114" s="103" t="str">
        <f t="shared" si="40"/>
        <v/>
      </c>
      <c r="H114" s="230"/>
      <c r="I114" s="104"/>
      <c r="J114" s="102"/>
      <c r="K114" s="107">
        <f t="shared" si="41"/>
        <v>0</v>
      </c>
      <c r="L114" s="102"/>
      <c r="M114" s="104"/>
      <c r="N114" s="105"/>
      <c r="O114" s="102"/>
      <c r="P114" s="107">
        <f t="shared" si="69"/>
        <v>0</v>
      </c>
      <c r="Q114" s="102"/>
      <c r="R114" s="104"/>
      <c r="S114" s="105"/>
      <c r="T114" s="102"/>
      <c r="U114" s="107">
        <f t="shared" si="0"/>
        <v>0</v>
      </c>
      <c r="V114" s="102"/>
      <c r="W114" s="104"/>
      <c r="X114" s="105"/>
      <c r="Y114" s="102"/>
      <c r="Z114" s="108">
        <f t="shared" si="1"/>
        <v>0</v>
      </c>
      <c r="AA114" s="109">
        <f t="shared" si="42"/>
        <v>0</v>
      </c>
      <c r="AB114" s="71" t="str">
        <f t="shared" si="2"/>
        <v/>
      </c>
      <c r="AC114" s="85"/>
      <c r="AD114" s="73" t="str">
        <f t="shared" si="43"/>
        <v/>
      </c>
      <c r="AE114" s="74">
        <f t="shared" si="44"/>
        <v>0</v>
      </c>
      <c r="AF114" s="74">
        <f t="shared" si="45"/>
        <v>0</v>
      </c>
      <c r="AG114" s="74">
        <f t="shared" si="46"/>
        <v>0</v>
      </c>
      <c r="AH114" s="74">
        <f t="shared" si="47"/>
        <v>0</v>
      </c>
      <c r="AI114" s="75">
        <f t="shared" si="3"/>
        <v>0</v>
      </c>
      <c r="AJ114" s="76">
        <f t="shared" si="48"/>
        <v>1</v>
      </c>
      <c r="AK114" s="74">
        <f t="shared" si="49"/>
        <v>0</v>
      </c>
      <c r="AL114" s="77">
        <f t="shared" si="50"/>
        <v>0</v>
      </c>
      <c r="AM114" s="61"/>
      <c r="AN114" s="78">
        <f t="shared" si="51"/>
        <v>0</v>
      </c>
      <c r="AO114" s="76">
        <f t="shared" si="19"/>
        <v>0</v>
      </c>
      <c r="AP114" s="76">
        <f t="shared" si="20"/>
        <v>0</v>
      </c>
      <c r="AQ114" s="76">
        <f t="shared" si="21"/>
        <v>0</v>
      </c>
      <c r="AR114" s="79">
        <f t="shared" si="52"/>
        <v>0</v>
      </c>
      <c r="AT114" s="80">
        <f t="shared" si="4"/>
        <v>0</v>
      </c>
      <c r="AU114" s="76">
        <f t="shared" si="53"/>
        <v>0</v>
      </c>
      <c r="AV114" s="93">
        <f t="shared" si="54"/>
        <v>0</v>
      </c>
      <c r="AW114" s="93">
        <f t="shared" si="55"/>
        <v>0</v>
      </c>
      <c r="AX114" s="76">
        <f t="shared" si="5"/>
        <v>0</v>
      </c>
      <c r="AY114" s="81">
        <f t="shared" si="6"/>
        <v>0</v>
      </c>
      <c r="AZ114" s="82"/>
      <c r="BA114" s="80">
        <f t="shared" si="56"/>
        <v>0</v>
      </c>
      <c r="BB114" s="76">
        <f t="shared" si="57"/>
        <v>0</v>
      </c>
      <c r="BC114" s="76">
        <f t="shared" si="58"/>
        <v>0</v>
      </c>
      <c r="BD114" s="76">
        <f t="shared" si="59"/>
        <v>0</v>
      </c>
      <c r="BE114" s="81">
        <f t="shared" si="60"/>
        <v>0</v>
      </c>
      <c r="BG114" s="74">
        <f t="shared" si="61"/>
        <v>365</v>
      </c>
      <c r="BH114" s="74">
        <f t="shared" si="62"/>
        <v>365</v>
      </c>
      <c r="BI114" s="74">
        <f t="shared" si="63"/>
        <v>365</v>
      </c>
      <c r="BJ114" s="74">
        <f t="shared" si="64"/>
        <v>0</v>
      </c>
      <c r="BL114" s="78">
        <f t="shared" si="65"/>
        <v>0</v>
      </c>
      <c r="BM114" s="74">
        <f t="shared" si="66"/>
        <v>0</v>
      </c>
      <c r="BN114" s="74">
        <f t="shared" si="67"/>
        <v>0</v>
      </c>
      <c r="BO114" s="84">
        <f t="shared" si="68"/>
        <v>0</v>
      </c>
      <c r="CB114" s="11"/>
      <c r="CC114" s="11"/>
      <c r="CD114" s="11"/>
      <c r="CE114" s="11"/>
      <c r="CF114" s="11"/>
    </row>
    <row r="115" spans="1:84" ht="45.75" customHeight="1">
      <c r="A115" s="69"/>
      <c r="B115" s="99"/>
      <c r="C115" s="100"/>
      <c r="D115" s="221"/>
      <c r="E115" s="70"/>
      <c r="F115" s="106"/>
      <c r="G115" s="103" t="str">
        <f t="shared" si="40"/>
        <v/>
      </c>
      <c r="H115" s="230"/>
      <c r="I115" s="104"/>
      <c r="J115" s="102"/>
      <c r="K115" s="107">
        <f t="shared" si="41"/>
        <v>0</v>
      </c>
      <c r="L115" s="102"/>
      <c r="M115" s="104"/>
      <c r="N115" s="105"/>
      <c r="O115" s="102"/>
      <c r="P115" s="107">
        <f t="shared" si="69"/>
        <v>0</v>
      </c>
      <c r="Q115" s="102"/>
      <c r="R115" s="104"/>
      <c r="S115" s="105"/>
      <c r="T115" s="102"/>
      <c r="U115" s="107">
        <f t="shared" si="0"/>
        <v>0</v>
      </c>
      <c r="V115" s="102"/>
      <c r="W115" s="104"/>
      <c r="X115" s="105"/>
      <c r="Y115" s="102"/>
      <c r="Z115" s="108">
        <f t="shared" si="1"/>
        <v>0</v>
      </c>
      <c r="AA115" s="109">
        <f t="shared" si="42"/>
        <v>0</v>
      </c>
      <c r="AB115" s="71" t="str">
        <f t="shared" si="2"/>
        <v/>
      </c>
      <c r="AC115" s="85"/>
      <c r="AD115" s="73" t="str">
        <f t="shared" si="43"/>
        <v/>
      </c>
      <c r="AE115" s="74">
        <f t="shared" si="44"/>
        <v>0</v>
      </c>
      <c r="AF115" s="74">
        <f t="shared" si="45"/>
        <v>0</v>
      </c>
      <c r="AG115" s="74">
        <f t="shared" si="46"/>
        <v>0</v>
      </c>
      <c r="AH115" s="74">
        <f t="shared" si="47"/>
        <v>0</v>
      </c>
      <c r="AI115" s="75">
        <f t="shared" si="3"/>
        <v>0</v>
      </c>
      <c r="AJ115" s="76">
        <f t="shared" si="48"/>
        <v>1</v>
      </c>
      <c r="AK115" s="74">
        <f t="shared" si="49"/>
        <v>0</v>
      </c>
      <c r="AL115" s="77">
        <f t="shared" si="50"/>
        <v>0</v>
      </c>
      <c r="AM115" s="61"/>
      <c r="AN115" s="78">
        <f t="shared" si="51"/>
        <v>0</v>
      </c>
      <c r="AO115" s="76">
        <f t="shared" si="19"/>
        <v>0</v>
      </c>
      <c r="AP115" s="76">
        <f t="shared" si="20"/>
        <v>0</v>
      </c>
      <c r="AQ115" s="76">
        <f t="shared" si="21"/>
        <v>0</v>
      </c>
      <c r="AR115" s="79">
        <f t="shared" si="52"/>
        <v>0</v>
      </c>
      <c r="AT115" s="80">
        <f t="shared" si="4"/>
        <v>0</v>
      </c>
      <c r="AU115" s="76">
        <f t="shared" si="53"/>
        <v>0</v>
      </c>
      <c r="AV115" s="93">
        <f t="shared" si="54"/>
        <v>0</v>
      </c>
      <c r="AW115" s="93">
        <f t="shared" si="55"/>
        <v>0</v>
      </c>
      <c r="AX115" s="76">
        <f t="shared" si="5"/>
        <v>0</v>
      </c>
      <c r="AY115" s="81">
        <f t="shared" si="6"/>
        <v>0</v>
      </c>
      <c r="AZ115" s="82"/>
      <c r="BA115" s="80">
        <f t="shared" si="56"/>
        <v>0</v>
      </c>
      <c r="BB115" s="76">
        <f t="shared" si="57"/>
        <v>0</v>
      </c>
      <c r="BC115" s="76">
        <f t="shared" si="58"/>
        <v>0</v>
      </c>
      <c r="BD115" s="76">
        <f t="shared" si="59"/>
        <v>0</v>
      </c>
      <c r="BE115" s="81">
        <f t="shared" si="60"/>
        <v>0</v>
      </c>
      <c r="BG115" s="74">
        <f t="shared" si="61"/>
        <v>365</v>
      </c>
      <c r="BH115" s="74">
        <f t="shared" si="62"/>
        <v>365</v>
      </c>
      <c r="BI115" s="74">
        <f t="shared" si="63"/>
        <v>365</v>
      </c>
      <c r="BJ115" s="74">
        <f t="shared" si="64"/>
        <v>0</v>
      </c>
      <c r="BL115" s="78">
        <f t="shared" si="65"/>
        <v>0</v>
      </c>
      <c r="BM115" s="74">
        <f t="shared" si="66"/>
        <v>0</v>
      </c>
      <c r="BN115" s="74">
        <f t="shared" si="67"/>
        <v>0</v>
      </c>
      <c r="BO115" s="84">
        <f t="shared" si="68"/>
        <v>0</v>
      </c>
      <c r="CB115" s="11"/>
      <c r="CC115" s="11"/>
      <c r="CD115" s="11"/>
      <c r="CE115" s="11"/>
      <c r="CF115" s="11"/>
    </row>
    <row r="116" spans="1:84" ht="45.75" customHeight="1">
      <c r="A116" s="69"/>
      <c r="B116" s="99"/>
      <c r="C116" s="100"/>
      <c r="D116" s="221"/>
      <c r="E116" s="70"/>
      <c r="F116" s="106"/>
      <c r="G116" s="103" t="str">
        <f t="shared" si="40"/>
        <v/>
      </c>
      <c r="H116" s="230"/>
      <c r="I116" s="104"/>
      <c r="J116" s="102"/>
      <c r="K116" s="107">
        <f t="shared" si="41"/>
        <v>0</v>
      </c>
      <c r="L116" s="102"/>
      <c r="M116" s="104"/>
      <c r="N116" s="105"/>
      <c r="O116" s="102"/>
      <c r="P116" s="107">
        <f t="shared" si="69"/>
        <v>0</v>
      </c>
      <c r="Q116" s="102"/>
      <c r="R116" s="104"/>
      <c r="S116" s="105"/>
      <c r="T116" s="102"/>
      <c r="U116" s="107">
        <f t="shared" si="0"/>
        <v>0</v>
      </c>
      <c r="V116" s="102"/>
      <c r="W116" s="104"/>
      <c r="X116" s="105"/>
      <c r="Y116" s="102"/>
      <c r="Z116" s="108">
        <f t="shared" si="1"/>
        <v>0</v>
      </c>
      <c r="AA116" s="109">
        <f t="shared" si="42"/>
        <v>0</v>
      </c>
      <c r="AB116" s="71" t="str">
        <f t="shared" si="2"/>
        <v/>
      </c>
      <c r="AC116" s="85"/>
      <c r="AD116" s="73" t="str">
        <f t="shared" si="43"/>
        <v/>
      </c>
      <c r="AE116" s="74">
        <f t="shared" si="44"/>
        <v>0</v>
      </c>
      <c r="AF116" s="74">
        <f t="shared" si="45"/>
        <v>0</v>
      </c>
      <c r="AG116" s="74">
        <f t="shared" si="46"/>
        <v>0</v>
      </c>
      <c r="AH116" s="74">
        <f t="shared" si="47"/>
        <v>0</v>
      </c>
      <c r="AI116" s="75">
        <f t="shared" si="3"/>
        <v>0</v>
      </c>
      <c r="AJ116" s="76">
        <f t="shared" si="48"/>
        <v>1</v>
      </c>
      <c r="AK116" s="74">
        <f t="shared" si="49"/>
        <v>0</v>
      </c>
      <c r="AL116" s="77">
        <f t="shared" si="50"/>
        <v>0</v>
      </c>
      <c r="AM116" s="61"/>
      <c r="AN116" s="78">
        <f t="shared" si="51"/>
        <v>0</v>
      </c>
      <c r="AO116" s="76">
        <f t="shared" si="19"/>
        <v>0</v>
      </c>
      <c r="AP116" s="76">
        <f t="shared" si="20"/>
        <v>0</v>
      </c>
      <c r="AQ116" s="76">
        <f t="shared" si="21"/>
        <v>0</v>
      </c>
      <c r="AR116" s="79">
        <f t="shared" si="52"/>
        <v>0</v>
      </c>
      <c r="AT116" s="80">
        <f t="shared" si="4"/>
        <v>0</v>
      </c>
      <c r="AU116" s="76">
        <f t="shared" si="53"/>
        <v>0</v>
      </c>
      <c r="AV116" s="93">
        <f t="shared" si="54"/>
        <v>0</v>
      </c>
      <c r="AW116" s="93">
        <f t="shared" si="55"/>
        <v>0</v>
      </c>
      <c r="AX116" s="76">
        <f t="shared" si="5"/>
        <v>0</v>
      </c>
      <c r="AY116" s="81">
        <f t="shared" si="6"/>
        <v>0</v>
      </c>
      <c r="AZ116" s="82"/>
      <c r="BA116" s="80">
        <f t="shared" si="56"/>
        <v>0</v>
      </c>
      <c r="BB116" s="76">
        <f t="shared" si="57"/>
        <v>0</v>
      </c>
      <c r="BC116" s="76">
        <f t="shared" si="58"/>
        <v>0</v>
      </c>
      <c r="BD116" s="76">
        <f t="shared" si="59"/>
        <v>0</v>
      </c>
      <c r="BE116" s="81">
        <f t="shared" si="60"/>
        <v>0</v>
      </c>
      <c r="BG116" s="74">
        <f t="shared" si="61"/>
        <v>365</v>
      </c>
      <c r="BH116" s="74">
        <f t="shared" si="62"/>
        <v>365</v>
      </c>
      <c r="BI116" s="74">
        <f t="shared" si="63"/>
        <v>365</v>
      </c>
      <c r="BJ116" s="74">
        <f t="shared" si="64"/>
        <v>0</v>
      </c>
      <c r="BL116" s="78">
        <f t="shared" si="65"/>
        <v>0</v>
      </c>
      <c r="BM116" s="74">
        <f t="shared" si="66"/>
        <v>0</v>
      </c>
      <c r="BN116" s="74">
        <f t="shared" si="67"/>
        <v>0</v>
      </c>
      <c r="BO116" s="84">
        <f t="shared" si="68"/>
        <v>0</v>
      </c>
      <c r="CB116" s="11"/>
      <c r="CC116" s="11"/>
      <c r="CD116" s="11"/>
      <c r="CE116" s="11"/>
      <c r="CF116" s="11"/>
    </row>
    <row r="117" spans="1:84" ht="45.75" customHeight="1">
      <c r="A117" s="69"/>
      <c r="B117" s="99"/>
      <c r="C117" s="100"/>
      <c r="D117" s="221"/>
      <c r="E117" s="70"/>
      <c r="F117" s="106"/>
      <c r="G117" s="103" t="str">
        <f t="shared" si="40"/>
        <v/>
      </c>
      <c r="H117" s="230"/>
      <c r="I117" s="104"/>
      <c r="J117" s="102"/>
      <c r="K117" s="107">
        <f t="shared" si="41"/>
        <v>0</v>
      </c>
      <c r="L117" s="102"/>
      <c r="M117" s="104"/>
      <c r="N117" s="105"/>
      <c r="O117" s="102"/>
      <c r="P117" s="107">
        <f t="shared" si="69"/>
        <v>0</v>
      </c>
      <c r="Q117" s="102"/>
      <c r="R117" s="104"/>
      <c r="S117" s="105"/>
      <c r="T117" s="102"/>
      <c r="U117" s="107">
        <f t="shared" si="0"/>
        <v>0</v>
      </c>
      <c r="V117" s="102"/>
      <c r="W117" s="104"/>
      <c r="X117" s="105"/>
      <c r="Y117" s="102"/>
      <c r="Z117" s="108">
        <f t="shared" si="1"/>
        <v>0</v>
      </c>
      <c r="AA117" s="109">
        <f t="shared" si="42"/>
        <v>0</v>
      </c>
      <c r="AB117" s="231" t="str">
        <f t="shared" si="2"/>
        <v/>
      </c>
      <c r="AC117" s="85"/>
      <c r="AD117" s="73" t="str">
        <f t="shared" si="43"/>
        <v/>
      </c>
      <c r="AE117" s="74">
        <f t="shared" si="44"/>
        <v>0</v>
      </c>
      <c r="AF117" s="74">
        <f t="shared" si="45"/>
        <v>0</v>
      </c>
      <c r="AG117" s="74">
        <f t="shared" si="46"/>
        <v>0</v>
      </c>
      <c r="AH117" s="74">
        <f t="shared" si="47"/>
        <v>0</v>
      </c>
      <c r="AI117" s="75">
        <f t="shared" si="3"/>
        <v>0</v>
      </c>
      <c r="AJ117" s="76">
        <f t="shared" si="48"/>
        <v>1</v>
      </c>
      <c r="AK117" s="74">
        <f t="shared" si="49"/>
        <v>0</v>
      </c>
      <c r="AL117" s="77">
        <f t="shared" si="50"/>
        <v>0</v>
      </c>
      <c r="AM117" s="61"/>
      <c r="AN117" s="78">
        <f t="shared" si="51"/>
        <v>0</v>
      </c>
      <c r="AO117" s="76">
        <f t="shared" si="19"/>
        <v>0</v>
      </c>
      <c r="AP117" s="76">
        <f t="shared" si="20"/>
        <v>0</v>
      </c>
      <c r="AQ117" s="76">
        <f t="shared" si="21"/>
        <v>0</v>
      </c>
      <c r="AR117" s="79">
        <f t="shared" si="52"/>
        <v>0</v>
      </c>
      <c r="AT117" s="80">
        <f t="shared" si="4"/>
        <v>0</v>
      </c>
      <c r="AU117" s="76">
        <f t="shared" si="53"/>
        <v>0</v>
      </c>
      <c r="AV117" s="93">
        <f t="shared" si="54"/>
        <v>0</v>
      </c>
      <c r="AW117" s="93">
        <f t="shared" si="55"/>
        <v>0</v>
      </c>
      <c r="AX117" s="76">
        <f t="shared" si="5"/>
        <v>0</v>
      </c>
      <c r="AY117" s="81">
        <f t="shared" si="6"/>
        <v>0</v>
      </c>
      <c r="AZ117" s="82"/>
      <c r="BA117" s="80">
        <f t="shared" si="56"/>
        <v>0</v>
      </c>
      <c r="BB117" s="76">
        <f t="shared" si="57"/>
        <v>0</v>
      </c>
      <c r="BC117" s="76">
        <f t="shared" si="58"/>
        <v>0</v>
      </c>
      <c r="BD117" s="76">
        <f t="shared" si="59"/>
        <v>0</v>
      </c>
      <c r="BE117" s="81">
        <f t="shared" si="60"/>
        <v>0</v>
      </c>
      <c r="BG117" s="74">
        <f t="shared" si="61"/>
        <v>365</v>
      </c>
      <c r="BH117" s="74">
        <f t="shared" si="62"/>
        <v>365</v>
      </c>
      <c r="BI117" s="74">
        <f t="shared" si="63"/>
        <v>365</v>
      </c>
      <c r="BJ117" s="74">
        <f t="shared" si="64"/>
        <v>0</v>
      </c>
      <c r="BL117" s="78">
        <f t="shared" si="65"/>
        <v>0</v>
      </c>
      <c r="BM117" s="74">
        <f t="shared" si="66"/>
        <v>0</v>
      </c>
      <c r="BN117" s="74">
        <f t="shared" si="67"/>
        <v>0</v>
      </c>
      <c r="BO117" s="84">
        <f t="shared" si="68"/>
        <v>0</v>
      </c>
      <c r="CB117" s="11"/>
      <c r="CC117" s="11"/>
      <c r="CD117" s="11"/>
      <c r="CE117" s="11"/>
      <c r="CF117" s="11"/>
    </row>
    <row r="118" spans="1:84" ht="45.75" customHeight="1">
      <c r="A118" s="69"/>
      <c r="B118" s="99"/>
      <c r="C118" s="100"/>
      <c r="D118" s="221"/>
      <c r="E118" s="70"/>
      <c r="F118" s="106"/>
      <c r="G118" s="103" t="str">
        <f t="shared" si="40"/>
        <v/>
      </c>
      <c r="H118" s="230"/>
      <c r="I118" s="104"/>
      <c r="J118" s="102"/>
      <c r="K118" s="107">
        <f t="shared" si="41"/>
        <v>0</v>
      </c>
      <c r="L118" s="102"/>
      <c r="M118" s="104"/>
      <c r="N118" s="105"/>
      <c r="O118" s="102"/>
      <c r="P118" s="107">
        <f t="shared" si="69"/>
        <v>0</v>
      </c>
      <c r="Q118" s="102"/>
      <c r="R118" s="104"/>
      <c r="S118" s="105"/>
      <c r="T118" s="102"/>
      <c r="U118" s="107">
        <f t="shared" si="0"/>
        <v>0</v>
      </c>
      <c r="V118" s="102"/>
      <c r="W118" s="104"/>
      <c r="X118" s="105"/>
      <c r="Y118" s="102"/>
      <c r="Z118" s="108">
        <f t="shared" si="1"/>
        <v>0</v>
      </c>
      <c r="AA118" s="109">
        <f t="shared" si="42"/>
        <v>0</v>
      </c>
      <c r="AB118" s="231" t="str">
        <f t="shared" si="2"/>
        <v/>
      </c>
      <c r="AC118" s="85"/>
      <c r="AD118" s="73" t="str">
        <f t="shared" si="43"/>
        <v/>
      </c>
      <c r="AE118" s="74">
        <f t="shared" si="44"/>
        <v>0</v>
      </c>
      <c r="AF118" s="74">
        <f t="shared" si="45"/>
        <v>0</v>
      </c>
      <c r="AG118" s="74">
        <f t="shared" si="46"/>
        <v>0</v>
      </c>
      <c r="AH118" s="74">
        <f t="shared" si="47"/>
        <v>0</v>
      </c>
      <c r="AI118" s="75">
        <f t="shared" si="3"/>
        <v>0</v>
      </c>
      <c r="AJ118" s="76">
        <f t="shared" si="48"/>
        <v>1</v>
      </c>
      <c r="AK118" s="74">
        <f t="shared" si="49"/>
        <v>0</v>
      </c>
      <c r="AL118" s="77">
        <f t="shared" si="50"/>
        <v>0</v>
      </c>
      <c r="AM118" s="86"/>
      <c r="AN118" s="78">
        <f t="shared" si="51"/>
        <v>0</v>
      </c>
      <c r="AO118" s="76">
        <f t="shared" si="19"/>
        <v>0</v>
      </c>
      <c r="AP118" s="76">
        <f t="shared" si="20"/>
        <v>0</v>
      </c>
      <c r="AQ118" s="76">
        <f t="shared" si="21"/>
        <v>0</v>
      </c>
      <c r="AR118" s="79">
        <f t="shared" si="52"/>
        <v>0</v>
      </c>
      <c r="AT118" s="80">
        <f t="shared" si="4"/>
        <v>0</v>
      </c>
      <c r="AU118" s="76">
        <f t="shared" si="53"/>
        <v>0</v>
      </c>
      <c r="AV118" s="93">
        <f t="shared" si="54"/>
        <v>0</v>
      </c>
      <c r="AW118" s="93">
        <f t="shared" si="55"/>
        <v>0</v>
      </c>
      <c r="AX118" s="76">
        <f t="shared" si="5"/>
        <v>0</v>
      </c>
      <c r="AY118" s="81">
        <f t="shared" si="6"/>
        <v>0</v>
      </c>
      <c r="AZ118" s="82"/>
      <c r="BA118" s="80">
        <f t="shared" si="56"/>
        <v>0</v>
      </c>
      <c r="BB118" s="76">
        <f t="shared" si="57"/>
        <v>0</v>
      </c>
      <c r="BC118" s="76">
        <f t="shared" si="58"/>
        <v>0</v>
      </c>
      <c r="BD118" s="76">
        <f t="shared" si="59"/>
        <v>0</v>
      </c>
      <c r="BE118" s="81">
        <f t="shared" si="60"/>
        <v>0</v>
      </c>
      <c r="BG118" s="74">
        <f t="shared" si="61"/>
        <v>365</v>
      </c>
      <c r="BH118" s="74">
        <f t="shared" si="62"/>
        <v>365</v>
      </c>
      <c r="BI118" s="74">
        <f t="shared" si="63"/>
        <v>365</v>
      </c>
      <c r="BJ118" s="74">
        <f t="shared" si="64"/>
        <v>0</v>
      </c>
      <c r="BL118" s="78">
        <f t="shared" si="65"/>
        <v>0</v>
      </c>
      <c r="BM118" s="74">
        <f t="shared" si="66"/>
        <v>0</v>
      </c>
      <c r="BN118" s="74">
        <f t="shared" si="67"/>
        <v>0</v>
      </c>
      <c r="BO118" s="84">
        <f t="shared" si="68"/>
        <v>0</v>
      </c>
      <c r="CB118" s="11"/>
      <c r="CC118" s="11"/>
      <c r="CD118" s="11"/>
      <c r="CE118" s="11"/>
      <c r="CF118" s="11"/>
    </row>
    <row r="119" spans="1:84" ht="45.75" customHeight="1">
      <c r="A119" s="69"/>
      <c r="B119" s="99"/>
      <c r="C119" s="100"/>
      <c r="D119" s="221"/>
      <c r="E119" s="70"/>
      <c r="F119" s="106"/>
      <c r="G119" s="103" t="str">
        <f t="shared" ref="G119:G182" si="70">IF(AND(AN119&gt;0,E119="ja ZWF",F119=""),"",IF(AN119&gt;0,AN119,""))</f>
        <v/>
      </c>
      <c r="H119" s="230"/>
      <c r="I119" s="104"/>
      <c r="J119" s="102"/>
      <c r="K119" s="107">
        <f t="shared" ref="K119:K182" si="71">AO119</f>
        <v>0</v>
      </c>
      <c r="L119" s="102"/>
      <c r="M119" s="104"/>
      <c r="N119" s="105"/>
      <c r="O119" s="102"/>
      <c r="P119" s="107">
        <f t="shared" ref="P119:P182" si="72">AP119</f>
        <v>0</v>
      </c>
      <c r="Q119" s="102"/>
      <c r="R119" s="104"/>
      <c r="S119" s="105"/>
      <c r="T119" s="102"/>
      <c r="U119" s="107">
        <f t="shared" ref="U119:U182" si="73">AQ119</f>
        <v>0</v>
      </c>
      <c r="V119" s="102"/>
      <c r="W119" s="104"/>
      <c r="X119" s="105"/>
      <c r="Y119" s="102"/>
      <c r="Z119" s="108">
        <f t="shared" ref="Z119:Z182" si="74">AR119</f>
        <v>0</v>
      </c>
      <c r="AA119" s="109">
        <f t="shared" ref="AA119:AA182" si="75">IF(AND($I$3="",C119&lt;&gt;"")," Ackerfläche in Zelle I3 angeben",IF(ISBLANK(C119),0,IF(AJ119=0,"ja",IF(AI119&gt;0,CONCATENATE("nein - ",ROUND(AL119*100,1)," % ","nicht begrünt"),""))))</f>
        <v>0</v>
      </c>
      <c r="AB119" s="231" t="str">
        <f t="shared" ref="AB119:AB182" si="76">AD119</f>
        <v/>
      </c>
      <c r="AD119" s="73" t="str">
        <f t="shared" si="43"/>
        <v/>
      </c>
      <c r="AE119" s="74">
        <f t="shared" si="44"/>
        <v>0</v>
      </c>
      <c r="AF119" s="74">
        <f t="shared" si="45"/>
        <v>0</v>
      </c>
      <c r="AG119" s="74">
        <f t="shared" si="46"/>
        <v>0</v>
      </c>
      <c r="AH119" s="74">
        <f t="shared" si="47"/>
        <v>0</v>
      </c>
      <c r="AI119" s="75">
        <f t="shared" ref="AI119:AI182" si="77">SUM(AE119:AH119)</f>
        <v>0</v>
      </c>
      <c r="AJ119" s="76">
        <f t="shared" si="48"/>
        <v>1</v>
      </c>
      <c r="AK119" s="74">
        <f t="shared" si="49"/>
        <v>0</v>
      </c>
      <c r="AL119" s="125"/>
      <c r="AN119" s="78">
        <f t="shared" si="51"/>
        <v>0</v>
      </c>
      <c r="AO119" s="76">
        <f t="shared" ref="AO119:AO182" si="78">IF(ISBLANK(J119),0,IF(ISBLANK(L119),($AC$8+365)-J119,L119-J119))</f>
        <v>0</v>
      </c>
      <c r="AP119" s="76">
        <f t="shared" ref="AP119:AP182" si="79">IF(ISBLANK(O119),0,IF(ISBLANK(Q119),($AC$8+365)-O119,Q119-O119))</f>
        <v>0</v>
      </c>
      <c r="AQ119" s="76">
        <f t="shared" ref="AQ119:AQ182" si="80">IF(ISBLANK(T119),0,IF(ISBLANK(V119),($AC$8+365)-T119,V119-T119))</f>
        <v>0</v>
      </c>
      <c r="AR119" s="79">
        <f t="shared" ref="AR119:AR182" si="81">IF(ISBLANK(Y119),0,($AC$8+365)-Y119)</f>
        <v>0</v>
      </c>
      <c r="AT119" s="80">
        <f t="shared" ref="AT119:AT182" si="82">IF(AND(E119="nein",AN119&gt;30),1,IF(AND(E119="ja ZWF",AN119&gt;30),1,IF(AND(E119="ja HF",AN119&gt;50),1,0)))</f>
        <v>0</v>
      </c>
      <c r="AU119" s="76">
        <f t="shared" ref="AU119:AU182" si="83">IF(AND(N119="",L119&gt;0,AO119&gt;30),1,IF(AND(N119="ZWF",AO119&gt;30,L119&gt;0),1,IF(AND(N119="HF",AO119&gt;50,L119&gt;0),1,0)))</f>
        <v>0</v>
      </c>
      <c r="AV119" s="93">
        <f t="shared" ref="AV119:AV182" si="84">IF(AND(S119="",Q119&gt;0,AP119&gt;30),1,IF(AND(S119="ZWF",AP119&gt;30,Q119&gt;0),1,IF(AND(N119="ZWF",AP119&gt;30,Q119&gt;0),1,IF(AND(S119="HF",N119="HF",AP119&gt;50,Q119&gt;0),1,0))))</f>
        <v>0</v>
      </c>
      <c r="AW119" s="93">
        <f t="shared" ref="AW119:AW182" si="85">IF(AND(X119="",V119&gt;0,AQ119&gt;30),1,IF(AND(X119="ZWF",AQ119&gt;30,V119&gt;0),1,IF(AND(S119="ZWF",AQ119&gt;30,V119&gt;0),1,IF(AND(X119="HF",S119="HF",AQ119&gt;50,V119&gt;0),1,0))))</f>
        <v>0</v>
      </c>
      <c r="AX119" s="76">
        <f t="shared" ref="AX119:AX182" si="86">IF(AR119&lt;31,0,IF(AND(X119="ZWF",AR119&lt;31),0,IF(AND(X119="HF",AR119&lt;51),0,1)))</f>
        <v>0</v>
      </c>
      <c r="AY119" s="81">
        <f t="shared" ref="AY119:AY182" si="87">SUM(AT119:AX119)</f>
        <v>0</v>
      </c>
      <c r="AZ119" s="82"/>
      <c r="BA119" s="80">
        <f t="shared" si="56"/>
        <v>0</v>
      </c>
      <c r="BB119" s="76">
        <f t="shared" si="57"/>
        <v>0</v>
      </c>
      <c r="BC119" s="76">
        <f t="shared" si="58"/>
        <v>0</v>
      </c>
      <c r="BD119" s="76">
        <f t="shared" si="59"/>
        <v>0</v>
      </c>
      <c r="BE119" s="81">
        <f t="shared" si="60"/>
        <v>0</v>
      </c>
      <c r="BG119" s="74">
        <f t="shared" si="61"/>
        <v>365</v>
      </c>
      <c r="BH119" s="74">
        <f t="shared" si="62"/>
        <v>365</v>
      </c>
      <c r="BI119" s="74">
        <f t="shared" si="63"/>
        <v>365</v>
      </c>
      <c r="BJ119" s="74">
        <f t="shared" si="64"/>
        <v>0</v>
      </c>
      <c r="BL119" s="78">
        <f t="shared" si="65"/>
        <v>0</v>
      </c>
      <c r="BM119" s="74">
        <f t="shared" si="66"/>
        <v>0</v>
      </c>
      <c r="BN119" s="74">
        <f t="shared" si="67"/>
        <v>0</v>
      </c>
      <c r="BO119" s="84">
        <f t="shared" si="68"/>
        <v>0</v>
      </c>
      <c r="CB119" s="11"/>
      <c r="CC119" s="11"/>
      <c r="CD119" s="11"/>
      <c r="CE119" s="11"/>
      <c r="CF119" s="11"/>
    </row>
    <row r="120" spans="1:84" ht="45.75" customHeight="1">
      <c r="A120" s="69"/>
      <c r="B120" s="99"/>
      <c r="C120" s="100"/>
      <c r="D120" s="221"/>
      <c r="E120" s="70"/>
      <c r="F120" s="106"/>
      <c r="G120" s="103" t="str">
        <f t="shared" si="70"/>
        <v/>
      </c>
      <c r="H120" s="230"/>
      <c r="I120" s="104"/>
      <c r="J120" s="102"/>
      <c r="K120" s="107">
        <f t="shared" si="71"/>
        <v>0</v>
      </c>
      <c r="L120" s="102"/>
      <c r="M120" s="104"/>
      <c r="N120" s="105"/>
      <c r="O120" s="102"/>
      <c r="P120" s="107">
        <f t="shared" si="72"/>
        <v>0</v>
      </c>
      <c r="Q120" s="102"/>
      <c r="R120" s="104"/>
      <c r="S120" s="105"/>
      <c r="T120" s="102"/>
      <c r="U120" s="107">
        <f t="shared" si="73"/>
        <v>0</v>
      </c>
      <c r="V120" s="102"/>
      <c r="W120" s="104"/>
      <c r="X120" s="105"/>
      <c r="Y120" s="102"/>
      <c r="Z120" s="108">
        <f t="shared" si="74"/>
        <v>0</v>
      </c>
      <c r="AA120" s="109">
        <f t="shared" si="75"/>
        <v>0</v>
      </c>
      <c r="AB120" s="231" t="str">
        <f t="shared" si="76"/>
        <v/>
      </c>
      <c r="AD120" s="73" t="str">
        <f t="shared" si="43"/>
        <v/>
      </c>
      <c r="AE120" s="74">
        <f t="shared" si="44"/>
        <v>0</v>
      </c>
      <c r="AF120" s="74">
        <f t="shared" si="45"/>
        <v>0</v>
      </c>
      <c r="AG120" s="74">
        <f t="shared" si="46"/>
        <v>0</v>
      </c>
      <c r="AH120" s="74">
        <f t="shared" si="47"/>
        <v>0</v>
      </c>
      <c r="AI120" s="75">
        <f t="shared" si="77"/>
        <v>0</v>
      </c>
      <c r="AJ120" s="76">
        <f t="shared" si="48"/>
        <v>1</v>
      </c>
      <c r="AK120" s="74">
        <f t="shared" si="49"/>
        <v>0</v>
      </c>
      <c r="AN120" s="78">
        <f t="shared" si="51"/>
        <v>0</v>
      </c>
      <c r="AO120" s="76">
        <f t="shared" si="78"/>
        <v>0</v>
      </c>
      <c r="AP120" s="76">
        <f t="shared" si="79"/>
        <v>0</v>
      </c>
      <c r="AQ120" s="76">
        <f t="shared" si="80"/>
        <v>0</v>
      </c>
      <c r="AR120" s="79">
        <f t="shared" si="81"/>
        <v>0</v>
      </c>
      <c r="AT120" s="80">
        <f t="shared" si="82"/>
        <v>0</v>
      </c>
      <c r="AU120" s="76">
        <f t="shared" si="83"/>
        <v>0</v>
      </c>
      <c r="AV120" s="93">
        <f t="shared" si="84"/>
        <v>0</v>
      </c>
      <c r="AW120" s="93">
        <f t="shared" si="85"/>
        <v>0</v>
      </c>
      <c r="AX120" s="76">
        <f t="shared" si="86"/>
        <v>0</v>
      </c>
      <c r="AY120" s="81">
        <f t="shared" si="87"/>
        <v>0</v>
      </c>
      <c r="AZ120" s="82"/>
      <c r="BA120" s="80">
        <f t="shared" si="56"/>
        <v>0</v>
      </c>
      <c r="BB120" s="76">
        <f t="shared" si="57"/>
        <v>0</v>
      </c>
      <c r="BC120" s="76">
        <f t="shared" si="58"/>
        <v>0</v>
      </c>
      <c r="BD120" s="76">
        <f t="shared" si="59"/>
        <v>0</v>
      </c>
      <c r="BE120" s="81">
        <f t="shared" si="60"/>
        <v>0</v>
      </c>
      <c r="BG120" s="74">
        <f t="shared" si="61"/>
        <v>365</v>
      </c>
      <c r="BH120" s="74">
        <f t="shared" si="62"/>
        <v>365</v>
      </c>
      <c r="BI120" s="74">
        <f t="shared" si="63"/>
        <v>365</v>
      </c>
      <c r="BJ120" s="74">
        <f t="shared" si="64"/>
        <v>0</v>
      </c>
      <c r="BL120" s="78">
        <f t="shared" si="65"/>
        <v>0</v>
      </c>
      <c r="BM120" s="74">
        <f t="shared" si="66"/>
        <v>0</v>
      </c>
      <c r="BN120" s="74">
        <f t="shared" si="67"/>
        <v>0</v>
      </c>
      <c r="BO120" s="84">
        <f t="shared" si="68"/>
        <v>0</v>
      </c>
      <c r="CB120" s="11"/>
      <c r="CC120" s="11"/>
      <c r="CD120" s="11"/>
      <c r="CE120" s="11"/>
      <c r="CF120" s="11"/>
    </row>
    <row r="121" spans="1:84" ht="45.75" customHeight="1">
      <c r="A121" s="69"/>
      <c r="B121" s="99"/>
      <c r="C121" s="100"/>
      <c r="D121" s="221"/>
      <c r="E121" s="70"/>
      <c r="F121" s="106"/>
      <c r="G121" s="103" t="str">
        <f t="shared" si="70"/>
        <v/>
      </c>
      <c r="H121" s="230"/>
      <c r="I121" s="104"/>
      <c r="J121" s="102"/>
      <c r="K121" s="107">
        <f t="shared" si="71"/>
        <v>0</v>
      </c>
      <c r="L121" s="102"/>
      <c r="M121" s="104"/>
      <c r="N121" s="105"/>
      <c r="O121" s="102"/>
      <c r="P121" s="107">
        <f t="shared" si="72"/>
        <v>0</v>
      </c>
      <c r="Q121" s="102"/>
      <c r="R121" s="104"/>
      <c r="S121" s="105"/>
      <c r="T121" s="102"/>
      <c r="U121" s="107">
        <f t="shared" si="73"/>
        <v>0</v>
      </c>
      <c r="V121" s="102"/>
      <c r="W121" s="104"/>
      <c r="X121" s="105"/>
      <c r="Y121" s="102"/>
      <c r="Z121" s="108">
        <f t="shared" si="74"/>
        <v>0</v>
      </c>
      <c r="AA121" s="109">
        <f t="shared" si="75"/>
        <v>0</v>
      </c>
      <c r="AB121" s="231" t="str">
        <f t="shared" si="76"/>
        <v/>
      </c>
      <c r="AD121" s="73" t="str">
        <f t="shared" si="43"/>
        <v/>
      </c>
      <c r="AE121" s="74">
        <f t="shared" si="44"/>
        <v>0</v>
      </c>
      <c r="AF121" s="74">
        <f t="shared" si="45"/>
        <v>0</v>
      </c>
      <c r="AG121" s="74">
        <f t="shared" si="46"/>
        <v>0</v>
      </c>
      <c r="AH121" s="74">
        <f t="shared" si="47"/>
        <v>0</v>
      </c>
      <c r="AI121" s="75">
        <f t="shared" si="77"/>
        <v>0</v>
      </c>
      <c r="AJ121" s="76">
        <f t="shared" si="48"/>
        <v>1</v>
      </c>
      <c r="AK121" s="74">
        <f t="shared" si="49"/>
        <v>0</v>
      </c>
      <c r="AN121" s="78">
        <f t="shared" si="51"/>
        <v>0</v>
      </c>
      <c r="AO121" s="76">
        <f t="shared" si="78"/>
        <v>0</v>
      </c>
      <c r="AP121" s="76">
        <f t="shared" si="79"/>
        <v>0</v>
      </c>
      <c r="AQ121" s="76">
        <f t="shared" si="80"/>
        <v>0</v>
      </c>
      <c r="AR121" s="79">
        <f t="shared" si="81"/>
        <v>0</v>
      </c>
      <c r="AT121" s="80">
        <f t="shared" si="82"/>
        <v>0</v>
      </c>
      <c r="AU121" s="76">
        <f t="shared" si="83"/>
        <v>0</v>
      </c>
      <c r="AV121" s="93">
        <f t="shared" si="84"/>
        <v>0</v>
      </c>
      <c r="AW121" s="93">
        <f t="shared" si="85"/>
        <v>0</v>
      </c>
      <c r="AX121" s="76">
        <f t="shared" si="86"/>
        <v>0</v>
      </c>
      <c r="AY121" s="81">
        <f t="shared" si="87"/>
        <v>0</v>
      </c>
      <c r="AZ121" s="82"/>
      <c r="BA121" s="80">
        <f t="shared" si="56"/>
        <v>0</v>
      </c>
      <c r="BB121" s="76">
        <f t="shared" si="57"/>
        <v>0</v>
      </c>
      <c r="BC121" s="76">
        <f t="shared" si="58"/>
        <v>0</v>
      </c>
      <c r="BD121" s="76">
        <f t="shared" si="59"/>
        <v>0</v>
      </c>
      <c r="BE121" s="81">
        <f t="shared" si="60"/>
        <v>0</v>
      </c>
      <c r="BG121" s="74">
        <f t="shared" si="61"/>
        <v>365</v>
      </c>
      <c r="BH121" s="74">
        <f t="shared" si="62"/>
        <v>365</v>
      </c>
      <c r="BI121" s="74">
        <f t="shared" si="63"/>
        <v>365</v>
      </c>
      <c r="BJ121" s="74">
        <f t="shared" si="64"/>
        <v>0</v>
      </c>
      <c r="BL121" s="78">
        <f t="shared" si="65"/>
        <v>0</v>
      </c>
      <c r="BM121" s="74">
        <f t="shared" si="66"/>
        <v>0</v>
      </c>
      <c r="BN121" s="74">
        <f t="shared" si="67"/>
        <v>0</v>
      </c>
      <c r="BO121" s="84">
        <f t="shared" si="68"/>
        <v>0</v>
      </c>
      <c r="CB121" s="11"/>
      <c r="CC121" s="11"/>
      <c r="CD121" s="11"/>
      <c r="CE121" s="11"/>
      <c r="CF121" s="11"/>
    </row>
    <row r="122" spans="1:84" ht="45.75" customHeight="1">
      <c r="A122" s="69"/>
      <c r="B122" s="99"/>
      <c r="C122" s="100"/>
      <c r="D122" s="221"/>
      <c r="E122" s="70"/>
      <c r="F122" s="106"/>
      <c r="G122" s="103" t="str">
        <f t="shared" si="70"/>
        <v/>
      </c>
      <c r="H122" s="230"/>
      <c r="I122" s="104"/>
      <c r="J122" s="102"/>
      <c r="K122" s="107">
        <f t="shared" si="71"/>
        <v>0</v>
      </c>
      <c r="L122" s="102"/>
      <c r="M122" s="104"/>
      <c r="N122" s="105"/>
      <c r="O122" s="102"/>
      <c r="P122" s="107">
        <f t="shared" si="72"/>
        <v>0</v>
      </c>
      <c r="Q122" s="102"/>
      <c r="R122" s="104"/>
      <c r="S122" s="105"/>
      <c r="T122" s="102"/>
      <c r="U122" s="107">
        <f t="shared" si="73"/>
        <v>0</v>
      </c>
      <c r="V122" s="102"/>
      <c r="W122" s="104"/>
      <c r="X122" s="105"/>
      <c r="Y122" s="102"/>
      <c r="Z122" s="108">
        <f t="shared" si="74"/>
        <v>0</v>
      </c>
      <c r="AA122" s="109">
        <f t="shared" si="75"/>
        <v>0</v>
      </c>
      <c r="AB122" s="231" t="str">
        <f t="shared" si="76"/>
        <v/>
      </c>
      <c r="AC122" s="83"/>
      <c r="AD122" s="73" t="str">
        <f t="shared" si="43"/>
        <v/>
      </c>
      <c r="AE122" s="74">
        <f t="shared" si="44"/>
        <v>0</v>
      </c>
      <c r="AF122" s="74">
        <f t="shared" si="45"/>
        <v>0</v>
      </c>
      <c r="AG122" s="74">
        <f t="shared" si="46"/>
        <v>0</v>
      </c>
      <c r="AH122" s="74">
        <f t="shared" si="47"/>
        <v>0</v>
      </c>
      <c r="AI122" s="75">
        <f t="shared" si="77"/>
        <v>0</v>
      </c>
      <c r="AJ122" s="76">
        <f t="shared" si="48"/>
        <v>1</v>
      </c>
      <c r="AK122" s="74">
        <f t="shared" si="49"/>
        <v>0</v>
      </c>
      <c r="AL122" s="83"/>
      <c r="AM122" s="83"/>
      <c r="AN122" s="78">
        <f t="shared" si="51"/>
        <v>0</v>
      </c>
      <c r="AO122" s="76">
        <f t="shared" si="78"/>
        <v>0</v>
      </c>
      <c r="AP122" s="76">
        <f t="shared" si="79"/>
        <v>0</v>
      </c>
      <c r="AQ122" s="76">
        <f t="shared" si="80"/>
        <v>0</v>
      </c>
      <c r="AR122" s="79">
        <f t="shared" si="81"/>
        <v>0</v>
      </c>
      <c r="AT122" s="80">
        <f t="shared" si="82"/>
        <v>0</v>
      </c>
      <c r="AU122" s="76">
        <f t="shared" si="83"/>
        <v>0</v>
      </c>
      <c r="AV122" s="93">
        <f t="shared" si="84"/>
        <v>0</v>
      </c>
      <c r="AW122" s="93">
        <f t="shared" si="85"/>
        <v>0</v>
      </c>
      <c r="AX122" s="76">
        <f t="shared" si="86"/>
        <v>0</v>
      </c>
      <c r="AY122" s="81">
        <f t="shared" si="87"/>
        <v>0</v>
      </c>
      <c r="AZ122" s="82"/>
      <c r="BA122" s="80">
        <f t="shared" si="56"/>
        <v>0</v>
      </c>
      <c r="BB122" s="76">
        <f t="shared" si="57"/>
        <v>0</v>
      </c>
      <c r="BC122" s="76">
        <f t="shared" si="58"/>
        <v>0</v>
      </c>
      <c r="BD122" s="76">
        <f t="shared" si="59"/>
        <v>0</v>
      </c>
      <c r="BE122" s="81">
        <f t="shared" si="60"/>
        <v>0</v>
      </c>
      <c r="BG122" s="74">
        <f t="shared" si="61"/>
        <v>365</v>
      </c>
      <c r="BH122" s="74">
        <f t="shared" si="62"/>
        <v>365</v>
      </c>
      <c r="BI122" s="74">
        <f t="shared" si="63"/>
        <v>365</v>
      </c>
      <c r="BJ122" s="74">
        <f t="shared" si="64"/>
        <v>0</v>
      </c>
      <c r="BL122" s="78">
        <f t="shared" si="65"/>
        <v>0</v>
      </c>
      <c r="BM122" s="74">
        <f t="shared" si="66"/>
        <v>0</v>
      </c>
      <c r="BN122" s="74">
        <f t="shared" si="67"/>
        <v>0</v>
      </c>
      <c r="BO122" s="84">
        <f t="shared" si="68"/>
        <v>0</v>
      </c>
      <c r="CB122" s="11"/>
      <c r="CC122" s="11"/>
      <c r="CD122" s="11"/>
      <c r="CE122" s="11"/>
      <c r="CF122" s="11"/>
    </row>
    <row r="123" spans="1:84" ht="45.75" customHeight="1">
      <c r="A123" s="69"/>
      <c r="B123" s="99"/>
      <c r="C123" s="100"/>
      <c r="D123" s="221"/>
      <c r="E123" s="70"/>
      <c r="F123" s="106"/>
      <c r="G123" s="103" t="str">
        <f t="shared" si="70"/>
        <v/>
      </c>
      <c r="H123" s="230"/>
      <c r="I123" s="104"/>
      <c r="J123" s="102"/>
      <c r="K123" s="107">
        <f t="shared" si="71"/>
        <v>0</v>
      </c>
      <c r="L123" s="102"/>
      <c r="M123" s="104"/>
      <c r="N123" s="105"/>
      <c r="O123" s="102"/>
      <c r="P123" s="107">
        <f t="shared" si="72"/>
        <v>0</v>
      </c>
      <c r="Q123" s="102"/>
      <c r="R123" s="104"/>
      <c r="S123" s="105"/>
      <c r="T123" s="102"/>
      <c r="U123" s="107">
        <f t="shared" si="73"/>
        <v>0</v>
      </c>
      <c r="V123" s="102"/>
      <c r="W123" s="104"/>
      <c r="X123" s="105"/>
      <c r="Y123" s="102"/>
      <c r="Z123" s="108">
        <f t="shared" si="74"/>
        <v>0</v>
      </c>
      <c r="AA123" s="109">
        <f t="shared" si="75"/>
        <v>0</v>
      </c>
      <c r="AB123" s="231" t="str">
        <f t="shared" si="76"/>
        <v/>
      </c>
      <c r="AD123" s="73" t="str">
        <f t="shared" si="43"/>
        <v/>
      </c>
      <c r="AE123" s="74">
        <f t="shared" si="44"/>
        <v>0</v>
      </c>
      <c r="AF123" s="74">
        <f t="shared" si="45"/>
        <v>0</v>
      </c>
      <c r="AG123" s="74">
        <f t="shared" si="46"/>
        <v>0</v>
      </c>
      <c r="AH123" s="74">
        <f t="shared" si="47"/>
        <v>0</v>
      </c>
      <c r="AI123" s="75">
        <f t="shared" si="77"/>
        <v>0</v>
      </c>
      <c r="AJ123" s="76">
        <f t="shared" si="48"/>
        <v>1</v>
      </c>
      <c r="AK123" s="74">
        <f t="shared" si="49"/>
        <v>0</v>
      </c>
      <c r="AN123" s="78">
        <f t="shared" si="51"/>
        <v>0</v>
      </c>
      <c r="AO123" s="76">
        <f t="shared" si="78"/>
        <v>0</v>
      </c>
      <c r="AP123" s="76">
        <f t="shared" si="79"/>
        <v>0</v>
      </c>
      <c r="AQ123" s="76">
        <f t="shared" si="80"/>
        <v>0</v>
      </c>
      <c r="AR123" s="79">
        <f t="shared" si="81"/>
        <v>0</v>
      </c>
      <c r="AT123" s="80">
        <f t="shared" si="82"/>
        <v>0</v>
      </c>
      <c r="AU123" s="76">
        <f t="shared" si="83"/>
        <v>0</v>
      </c>
      <c r="AV123" s="93">
        <f t="shared" si="84"/>
        <v>0</v>
      </c>
      <c r="AW123" s="93">
        <f t="shared" si="85"/>
        <v>0</v>
      </c>
      <c r="AX123" s="76">
        <f t="shared" si="86"/>
        <v>0</v>
      </c>
      <c r="AY123" s="81">
        <f t="shared" si="87"/>
        <v>0</v>
      </c>
      <c r="AZ123" s="82"/>
      <c r="BA123" s="80">
        <f t="shared" si="56"/>
        <v>0</v>
      </c>
      <c r="BB123" s="76">
        <f t="shared" si="57"/>
        <v>0</v>
      </c>
      <c r="BC123" s="76">
        <f t="shared" si="58"/>
        <v>0</v>
      </c>
      <c r="BD123" s="76">
        <f t="shared" si="59"/>
        <v>0</v>
      </c>
      <c r="BE123" s="81">
        <f t="shared" si="60"/>
        <v>0</v>
      </c>
      <c r="BG123" s="74">
        <f t="shared" si="61"/>
        <v>365</v>
      </c>
      <c r="BH123" s="74">
        <f t="shared" si="62"/>
        <v>365</v>
      </c>
      <c r="BI123" s="74">
        <f t="shared" si="63"/>
        <v>365</v>
      </c>
      <c r="BJ123" s="74">
        <f t="shared" si="64"/>
        <v>0</v>
      </c>
      <c r="BL123" s="78">
        <f t="shared" si="65"/>
        <v>0</v>
      </c>
      <c r="BM123" s="74">
        <f t="shared" si="66"/>
        <v>0</v>
      </c>
      <c r="BN123" s="74">
        <f t="shared" si="67"/>
        <v>0</v>
      </c>
      <c r="BO123" s="84">
        <f t="shared" si="68"/>
        <v>0</v>
      </c>
      <c r="CB123" s="11"/>
      <c r="CC123" s="11"/>
      <c r="CD123" s="11"/>
      <c r="CE123" s="11"/>
      <c r="CF123" s="11"/>
    </row>
    <row r="124" spans="1:84" ht="45.75" customHeight="1">
      <c r="A124" s="69"/>
      <c r="B124" s="99"/>
      <c r="C124" s="100"/>
      <c r="D124" s="221"/>
      <c r="E124" s="70"/>
      <c r="F124" s="106"/>
      <c r="G124" s="103" t="str">
        <f t="shared" si="70"/>
        <v/>
      </c>
      <c r="H124" s="230"/>
      <c r="I124" s="104"/>
      <c r="J124" s="102"/>
      <c r="K124" s="107">
        <f t="shared" si="71"/>
        <v>0</v>
      </c>
      <c r="L124" s="102"/>
      <c r="M124" s="104"/>
      <c r="N124" s="105"/>
      <c r="O124" s="102"/>
      <c r="P124" s="107">
        <f t="shared" si="72"/>
        <v>0</v>
      </c>
      <c r="Q124" s="102"/>
      <c r="R124" s="104"/>
      <c r="S124" s="105"/>
      <c r="T124" s="102"/>
      <c r="U124" s="107">
        <f t="shared" si="73"/>
        <v>0</v>
      </c>
      <c r="V124" s="102"/>
      <c r="W124" s="104"/>
      <c r="X124" s="105"/>
      <c r="Y124" s="102"/>
      <c r="Z124" s="108">
        <f t="shared" si="74"/>
        <v>0</v>
      </c>
      <c r="AA124" s="109">
        <f t="shared" si="75"/>
        <v>0</v>
      </c>
      <c r="AB124" s="231" t="str">
        <f t="shared" si="76"/>
        <v/>
      </c>
      <c r="AD124" s="73" t="str">
        <f t="shared" si="43"/>
        <v/>
      </c>
      <c r="AE124" s="74">
        <f t="shared" si="44"/>
        <v>0</v>
      </c>
      <c r="AF124" s="74">
        <f t="shared" si="45"/>
        <v>0</v>
      </c>
      <c r="AG124" s="74">
        <f t="shared" si="46"/>
        <v>0</v>
      </c>
      <c r="AH124" s="74">
        <f t="shared" si="47"/>
        <v>0</v>
      </c>
      <c r="AI124" s="75">
        <f t="shared" si="77"/>
        <v>0</v>
      </c>
      <c r="AJ124" s="76">
        <f t="shared" si="48"/>
        <v>1</v>
      </c>
      <c r="AK124" s="74">
        <f t="shared" si="49"/>
        <v>0</v>
      </c>
      <c r="AN124" s="78">
        <f t="shared" si="51"/>
        <v>0</v>
      </c>
      <c r="AO124" s="76">
        <f t="shared" si="78"/>
        <v>0</v>
      </c>
      <c r="AP124" s="76">
        <f t="shared" si="79"/>
        <v>0</v>
      </c>
      <c r="AQ124" s="76">
        <f t="shared" si="80"/>
        <v>0</v>
      </c>
      <c r="AR124" s="79">
        <f t="shared" si="81"/>
        <v>0</v>
      </c>
      <c r="AT124" s="80">
        <f t="shared" si="82"/>
        <v>0</v>
      </c>
      <c r="AU124" s="76">
        <f t="shared" si="83"/>
        <v>0</v>
      </c>
      <c r="AV124" s="93">
        <f t="shared" si="84"/>
        <v>0</v>
      </c>
      <c r="AW124" s="93">
        <f t="shared" si="85"/>
        <v>0</v>
      </c>
      <c r="AX124" s="76">
        <f t="shared" si="86"/>
        <v>0</v>
      </c>
      <c r="AY124" s="81">
        <f t="shared" si="87"/>
        <v>0</v>
      </c>
      <c r="AZ124" s="82"/>
      <c r="BA124" s="80">
        <f t="shared" si="56"/>
        <v>0</v>
      </c>
      <c r="BB124" s="76">
        <f t="shared" si="57"/>
        <v>0</v>
      </c>
      <c r="BC124" s="76">
        <f t="shared" si="58"/>
        <v>0</v>
      </c>
      <c r="BD124" s="76">
        <f t="shared" si="59"/>
        <v>0</v>
      </c>
      <c r="BE124" s="81">
        <f t="shared" si="60"/>
        <v>0</v>
      </c>
      <c r="BG124" s="74">
        <f t="shared" si="61"/>
        <v>365</v>
      </c>
      <c r="BH124" s="74">
        <f t="shared" si="62"/>
        <v>365</v>
      </c>
      <c r="BI124" s="74">
        <f t="shared" si="63"/>
        <v>365</v>
      </c>
      <c r="BJ124" s="74">
        <f t="shared" si="64"/>
        <v>0</v>
      </c>
      <c r="BL124" s="78">
        <f t="shared" si="65"/>
        <v>0</v>
      </c>
      <c r="BM124" s="74">
        <f t="shared" si="66"/>
        <v>0</v>
      </c>
      <c r="BN124" s="74">
        <f t="shared" si="67"/>
        <v>0</v>
      </c>
      <c r="BO124" s="84">
        <f t="shared" si="68"/>
        <v>0</v>
      </c>
      <c r="CB124" s="11"/>
      <c r="CC124" s="11"/>
      <c r="CD124" s="11"/>
      <c r="CE124" s="11"/>
      <c r="CF124" s="11"/>
    </row>
    <row r="125" spans="1:84" ht="45.75" customHeight="1">
      <c r="A125" s="69"/>
      <c r="B125" s="99"/>
      <c r="C125" s="100"/>
      <c r="D125" s="221"/>
      <c r="E125" s="70"/>
      <c r="F125" s="106"/>
      <c r="G125" s="103" t="str">
        <f t="shared" si="70"/>
        <v/>
      </c>
      <c r="H125" s="230"/>
      <c r="I125" s="104"/>
      <c r="J125" s="102"/>
      <c r="K125" s="107">
        <f t="shared" si="71"/>
        <v>0</v>
      </c>
      <c r="L125" s="102"/>
      <c r="M125" s="104"/>
      <c r="N125" s="105"/>
      <c r="O125" s="102"/>
      <c r="P125" s="107">
        <f t="shared" si="72"/>
        <v>0</v>
      </c>
      <c r="Q125" s="102"/>
      <c r="R125" s="104"/>
      <c r="S125" s="105"/>
      <c r="T125" s="102"/>
      <c r="U125" s="107">
        <f t="shared" si="73"/>
        <v>0</v>
      </c>
      <c r="V125" s="102"/>
      <c r="W125" s="104"/>
      <c r="X125" s="105"/>
      <c r="Y125" s="102"/>
      <c r="Z125" s="108">
        <f t="shared" si="74"/>
        <v>0</v>
      </c>
      <c r="AA125" s="109">
        <f t="shared" si="75"/>
        <v>0</v>
      </c>
      <c r="AB125" s="231" t="str">
        <f t="shared" si="76"/>
        <v/>
      </c>
      <c r="AD125" s="73" t="str">
        <f t="shared" si="43"/>
        <v/>
      </c>
      <c r="AE125" s="74">
        <f t="shared" si="44"/>
        <v>0</v>
      </c>
      <c r="AF125" s="74">
        <f t="shared" si="45"/>
        <v>0</v>
      </c>
      <c r="AG125" s="74">
        <f t="shared" si="46"/>
        <v>0</v>
      </c>
      <c r="AH125" s="74">
        <f t="shared" si="47"/>
        <v>0</v>
      </c>
      <c r="AI125" s="75">
        <f t="shared" si="77"/>
        <v>0</v>
      </c>
      <c r="AJ125" s="76">
        <f t="shared" si="48"/>
        <v>1</v>
      </c>
      <c r="AK125" s="74">
        <f t="shared" si="49"/>
        <v>0</v>
      </c>
      <c r="AN125" s="78">
        <f t="shared" si="51"/>
        <v>0</v>
      </c>
      <c r="AO125" s="76">
        <f t="shared" si="78"/>
        <v>0</v>
      </c>
      <c r="AP125" s="76">
        <f t="shared" si="79"/>
        <v>0</v>
      </c>
      <c r="AQ125" s="76">
        <f t="shared" si="80"/>
        <v>0</v>
      </c>
      <c r="AR125" s="79">
        <f t="shared" si="81"/>
        <v>0</v>
      </c>
      <c r="AT125" s="80">
        <f t="shared" si="82"/>
        <v>0</v>
      </c>
      <c r="AU125" s="76">
        <f t="shared" si="83"/>
        <v>0</v>
      </c>
      <c r="AV125" s="93">
        <f t="shared" si="84"/>
        <v>0</v>
      </c>
      <c r="AW125" s="93">
        <f t="shared" si="85"/>
        <v>0</v>
      </c>
      <c r="AX125" s="76">
        <f t="shared" si="86"/>
        <v>0</v>
      </c>
      <c r="AY125" s="81">
        <f t="shared" si="87"/>
        <v>0</v>
      </c>
      <c r="AZ125" s="82"/>
      <c r="BA125" s="80">
        <f t="shared" si="56"/>
        <v>0</v>
      </c>
      <c r="BB125" s="76">
        <f t="shared" si="57"/>
        <v>0</v>
      </c>
      <c r="BC125" s="76">
        <f t="shared" si="58"/>
        <v>0</v>
      </c>
      <c r="BD125" s="76">
        <f t="shared" si="59"/>
        <v>0</v>
      </c>
      <c r="BE125" s="81">
        <f t="shared" si="60"/>
        <v>0</v>
      </c>
      <c r="BG125" s="74">
        <f t="shared" si="61"/>
        <v>365</v>
      </c>
      <c r="BH125" s="74">
        <f t="shared" si="62"/>
        <v>365</v>
      </c>
      <c r="BI125" s="74">
        <f t="shared" si="63"/>
        <v>365</v>
      </c>
      <c r="BJ125" s="74">
        <f t="shared" si="64"/>
        <v>0</v>
      </c>
      <c r="BL125" s="78">
        <f t="shared" si="65"/>
        <v>0</v>
      </c>
      <c r="BM125" s="74">
        <f t="shared" si="66"/>
        <v>0</v>
      </c>
      <c r="BN125" s="74">
        <f t="shared" si="67"/>
        <v>0</v>
      </c>
      <c r="BO125" s="84">
        <f t="shared" si="68"/>
        <v>0</v>
      </c>
      <c r="CB125" s="11"/>
      <c r="CC125" s="11"/>
      <c r="CD125" s="11"/>
      <c r="CE125" s="11"/>
      <c r="CF125" s="11"/>
    </row>
    <row r="126" spans="1:84" ht="45.75" customHeight="1">
      <c r="A126" s="69"/>
      <c r="B126" s="99"/>
      <c r="C126" s="100"/>
      <c r="D126" s="221"/>
      <c r="E126" s="70"/>
      <c r="F126" s="106"/>
      <c r="G126" s="103" t="str">
        <f t="shared" si="70"/>
        <v/>
      </c>
      <c r="H126" s="230"/>
      <c r="I126" s="104"/>
      <c r="J126" s="102"/>
      <c r="K126" s="107">
        <f t="shared" si="71"/>
        <v>0</v>
      </c>
      <c r="L126" s="102"/>
      <c r="M126" s="104"/>
      <c r="N126" s="105"/>
      <c r="O126" s="102"/>
      <c r="P126" s="107">
        <f t="shared" si="72"/>
        <v>0</v>
      </c>
      <c r="Q126" s="102"/>
      <c r="R126" s="104"/>
      <c r="S126" s="105"/>
      <c r="T126" s="102"/>
      <c r="U126" s="107">
        <f t="shared" si="73"/>
        <v>0</v>
      </c>
      <c r="V126" s="102"/>
      <c r="W126" s="104"/>
      <c r="X126" s="105"/>
      <c r="Y126" s="102"/>
      <c r="Z126" s="108">
        <f t="shared" si="74"/>
        <v>0</v>
      </c>
      <c r="AA126" s="109">
        <f t="shared" si="75"/>
        <v>0</v>
      </c>
      <c r="AB126" s="231" t="str">
        <f t="shared" si="76"/>
        <v/>
      </c>
      <c r="AD126" s="73" t="str">
        <f t="shared" si="43"/>
        <v/>
      </c>
      <c r="AE126" s="74">
        <f t="shared" si="44"/>
        <v>0</v>
      </c>
      <c r="AF126" s="74">
        <f t="shared" si="45"/>
        <v>0</v>
      </c>
      <c r="AG126" s="74">
        <f t="shared" si="46"/>
        <v>0</v>
      </c>
      <c r="AH126" s="74">
        <f t="shared" si="47"/>
        <v>0</v>
      </c>
      <c r="AI126" s="75">
        <f t="shared" si="77"/>
        <v>0</v>
      </c>
      <c r="AJ126" s="76">
        <f t="shared" si="48"/>
        <v>1</v>
      </c>
      <c r="AK126" s="74">
        <f t="shared" si="49"/>
        <v>0</v>
      </c>
      <c r="AN126" s="78">
        <f t="shared" si="51"/>
        <v>0</v>
      </c>
      <c r="AO126" s="76">
        <f t="shared" si="78"/>
        <v>0</v>
      </c>
      <c r="AP126" s="76">
        <f t="shared" si="79"/>
        <v>0</v>
      </c>
      <c r="AQ126" s="76">
        <f t="shared" si="80"/>
        <v>0</v>
      </c>
      <c r="AR126" s="79">
        <f t="shared" si="81"/>
        <v>0</v>
      </c>
      <c r="AT126" s="80">
        <f t="shared" si="82"/>
        <v>0</v>
      </c>
      <c r="AU126" s="76">
        <f t="shared" si="83"/>
        <v>0</v>
      </c>
      <c r="AV126" s="93">
        <f t="shared" si="84"/>
        <v>0</v>
      </c>
      <c r="AW126" s="93">
        <f t="shared" si="85"/>
        <v>0</v>
      </c>
      <c r="AX126" s="76">
        <f t="shared" si="86"/>
        <v>0</v>
      </c>
      <c r="AY126" s="81">
        <f t="shared" si="87"/>
        <v>0</v>
      </c>
      <c r="AZ126" s="82"/>
      <c r="BA126" s="80">
        <f t="shared" si="56"/>
        <v>0</v>
      </c>
      <c r="BB126" s="76">
        <f t="shared" si="57"/>
        <v>0</v>
      </c>
      <c r="BC126" s="76">
        <f t="shared" si="58"/>
        <v>0</v>
      </c>
      <c r="BD126" s="76">
        <f t="shared" si="59"/>
        <v>0</v>
      </c>
      <c r="BE126" s="81">
        <f t="shared" si="60"/>
        <v>0</v>
      </c>
      <c r="BG126" s="74">
        <f t="shared" si="61"/>
        <v>365</v>
      </c>
      <c r="BH126" s="74">
        <f t="shared" si="62"/>
        <v>365</v>
      </c>
      <c r="BI126" s="74">
        <f t="shared" si="63"/>
        <v>365</v>
      </c>
      <c r="BJ126" s="74">
        <f t="shared" si="64"/>
        <v>0</v>
      </c>
      <c r="BL126" s="78">
        <f t="shared" si="65"/>
        <v>0</v>
      </c>
      <c r="BM126" s="74">
        <f t="shared" si="66"/>
        <v>0</v>
      </c>
      <c r="BN126" s="74">
        <f t="shared" si="67"/>
        <v>0</v>
      </c>
      <c r="BO126" s="84">
        <f t="shared" si="68"/>
        <v>0</v>
      </c>
      <c r="CB126" s="11"/>
      <c r="CC126" s="11"/>
      <c r="CD126" s="11"/>
      <c r="CE126" s="11"/>
      <c r="CF126" s="11"/>
    </row>
    <row r="127" spans="1:84" ht="45.75" customHeight="1">
      <c r="A127" s="69"/>
      <c r="B127" s="99"/>
      <c r="C127" s="100"/>
      <c r="D127" s="221"/>
      <c r="E127" s="70"/>
      <c r="F127" s="106"/>
      <c r="G127" s="103" t="str">
        <f t="shared" si="70"/>
        <v/>
      </c>
      <c r="H127" s="230"/>
      <c r="I127" s="104"/>
      <c r="J127" s="102"/>
      <c r="K127" s="107">
        <f t="shared" si="71"/>
        <v>0</v>
      </c>
      <c r="L127" s="102"/>
      <c r="M127" s="104"/>
      <c r="N127" s="105"/>
      <c r="O127" s="102"/>
      <c r="P127" s="107">
        <f t="shared" si="72"/>
        <v>0</v>
      </c>
      <c r="Q127" s="102"/>
      <c r="R127" s="104"/>
      <c r="S127" s="105"/>
      <c r="T127" s="102"/>
      <c r="U127" s="107">
        <f t="shared" si="73"/>
        <v>0</v>
      </c>
      <c r="V127" s="102"/>
      <c r="W127" s="104"/>
      <c r="X127" s="105"/>
      <c r="Y127" s="102"/>
      <c r="Z127" s="108">
        <f t="shared" si="74"/>
        <v>0</v>
      </c>
      <c r="AA127" s="109">
        <f t="shared" si="75"/>
        <v>0</v>
      </c>
      <c r="AB127" s="231" t="str">
        <f t="shared" si="76"/>
        <v/>
      </c>
      <c r="AD127" s="73" t="str">
        <f t="shared" si="43"/>
        <v/>
      </c>
      <c r="AE127" s="74">
        <f t="shared" si="44"/>
        <v>0</v>
      </c>
      <c r="AF127" s="74">
        <f t="shared" si="45"/>
        <v>0</v>
      </c>
      <c r="AG127" s="74">
        <f t="shared" si="46"/>
        <v>0</v>
      </c>
      <c r="AH127" s="74">
        <f t="shared" si="47"/>
        <v>0</v>
      </c>
      <c r="AI127" s="75">
        <f t="shared" si="77"/>
        <v>0</v>
      </c>
      <c r="AJ127" s="76">
        <f t="shared" si="48"/>
        <v>1</v>
      </c>
      <c r="AK127" s="74">
        <f t="shared" si="49"/>
        <v>0</v>
      </c>
      <c r="AN127" s="78">
        <f t="shared" si="51"/>
        <v>0</v>
      </c>
      <c r="AO127" s="76">
        <f t="shared" si="78"/>
        <v>0</v>
      </c>
      <c r="AP127" s="76">
        <f t="shared" si="79"/>
        <v>0</v>
      </c>
      <c r="AQ127" s="76">
        <f t="shared" si="80"/>
        <v>0</v>
      </c>
      <c r="AR127" s="79">
        <f t="shared" si="81"/>
        <v>0</v>
      </c>
      <c r="AT127" s="80">
        <f t="shared" si="82"/>
        <v>0</v>
      </c>
      <c r="AU127" s="76">
        <f t="shared" si="83"/>
        <v>0</v>
      </c>
      <c r="AV127" s="93">
        <f t="shared" si="84"/>
        <v>0</v>
      </c>
      <c r="AW127" s="93">
        <f t="shared" si="85"/>
        <v>0</v>
      </c>
      <c r="AX127" s="76">
        <f t="shared" si="86"/>
        <v>0</v>
      </c>
      <c r="AY127" s="81">
        <f t="shared" si="87"/>
        <v>0</v>
      </c>
      <c r="AZ127" s="82"/>
      <c r="BA127" s="80">
        <f t="shared" si="56"/>
        <v>0</v>
      </c>
      <c r="BB127" s="76">
        <f t="shared" si="57"/>
        <v>0</v>
      </c>
      <c r="BC127" s="76">
        <f t="shared" si="58"/>
        <v>0</v>
      </c>
      <c r="BD127" s="76">
        <f t="shared" si="59"/>
        <v>0</v>
      </c>
      <c r="BE127" s="81">
        <f t="shared" si="60"/>
        <v>0</v>
      </c>
      <c r="BG127" s="74">
        <f t="shared" si="61"/>
        <v>365</v>
      </c>
      <c r="BH127" s="74">
        <f t="shared" si="62"/>
        <v>365</v>
      </c>
      <c r="BI127" s="74">
        <f t="shared" si="63"/>
        <v>365</v>
      </c>
      <c r="BJ127" s="74">
        <f t="shared" si="64"/>
        <v>0</v>
      </c>
      <c r="BL127" s="78">
        <f t="shared" si="65"/>
        <v>0</v>
      </c>
      <c r="BM127" s="74">
        <f t="shared" si="66"/>
        <v>0</v>
      </c>
      <c r="BN127" s="74">
        <f t="shared" si="67"/>
        <v>0</v>
      </c>
      <c r="BO127" s="84">
        <f t="shared" si="68"/>
        <v>0</v>
      </c>
      <c r="CB127" s="11"/>
      <c r="CC127" s="11"/>
      <c r="CD127" s="11"/>
      <c r="CE127" s="11"/>
      <c r="CF127" s="11"/>
    </row>
    <row r="128" spans="1:84" ht="45.75" customHeight="1">
      <c r="A128" s="69"/>
      <c r="B128" s="99"/>
      <c r="C128" s="100"/>
      <c r="D128" s="221"/>
      <c r="E128" s="70"/>
      <c r="F128" s="106"/>
      <c r="G128" s="103" t="str">
        <f t="shared" si="70"/>
        <v/>
      </c>
      <c r="H128" s="230"/>
      <c r="I128" s="104"/>
      <c r="J128" s="102"/>
      <c r="K128" s="107">
        <f t="shared" si="71"/>
        <v>0</v>
      </c>
      <c r="L128" s="102"/>
      <c r="M128" s="104"/>
      <c r="N128" s="105"/>
      <c r="O128" s="102"/>
      <c r="P128" s="107">
        <f t="shared" si="72"/>
        <v>0</v>
      </c>
      <c r="Q128" s="102"/>
      <c r="R128" s="104"/>
      <c r="S128" s="105"/>
      <c r="T128" s="102"/>
      <c r="U128" s="107">
        <f t="shared" si="73"/>
        <v>0</v>
      </c>
      <c r="V128" s="102"/>
      <c r="W128" s="104"/>
      <c r="X128" s="105"/>
      <c r="Y128" s="102"/>
      <c r="Z128" s="108">
        <f t="shared" si="74"/>
        <v>0</v>
      </c>
      <c r="AA128" s="109">
        <f t="shared" si="75"/>
        <v>0</v>
      </c>
      <c r="AB128" s="231" t="str">
        <f t="shared" si="76"/>
        <v/>
      </c>
      <c r="AD128" s="73" t="str">
        <f t="shared" si="43"/>
        <v/>
      </c>
      <c r="AE128" s="74">
        <f t="shared" si="44"/>
        <v>0</v>
      </c>
      <c r="AF128" s="74">
        <f t="shared" si="45"/>
        <v>0</v>
      </c>
      <c r="AG128" s="74">
        <f t="shared" si="46"/>
        <v>0</v>
      </c>
      <c r="AH128" s="74">
        <f t="shared" si="47"/>
        <v>0</v>
      </c>
      <c r="AI128" s="75">
        <f t="shared" si="77"/>
        <v>0</v>
      </c>
      <c r="AJ128" s="76">
        <f t="shared" si="48"/>
        <v>1</v>
      </c>
      <c r="AK128" s="74">
        <f t="shared" si="49"/>
        <v>0</v>
      </c>
      <c r="AN128" s="78">
        <f t="shared" si="51"/>
        <v>0</v>
      </c>
      <c r="AO128" s="76">
        <f t="shared" si="78"/>
        <v>0</v>
      </c>
      <c r="AP128" s="76">
        <f t="shared" si="79"/>
        <v>0</v>
      </c>
      <c r="AQ128" s="76">
        <f t="shared" si="80"/>
        <v>0</v>
      </c>
      <c r="AR128" s="79">
        <f t="shared" si="81"/>
        <v>0</v>
      </c>
      <c r="AT128" s="80">
        <f t="shared" si="82"/>
        <v>0</v>
      </c>
      <c r="AU128" s="76">
        <f t="shared" si="83"/>
        <v>0</v>
      </c>
      <c r="AV128" s="93">
        <f t="shared" si="84"/>
        <v>0</v>
      </c>
      <c r="AW128" s="93">
        <f t="shared" si="85"/>
        <v>0</v>
      </c>
      <c r="AX128" s="76">
        <f t="shared" si="86"/>
        <v>0</v>
      </c>
      <c r="AY128" s="81">
        <f t="shared" si="87"/>
        <v>0</v>
      </c>
      <c r="AZ128" s="82"/>
      <c r="BA128" s="80">
        <f t="shared" si="56"/>
        <v>0</v>
      </c>
      <c r="BB128" s="76">
        <f t="shared" si="57"/>
        <v>0</v>
      </c>
      <c r="BC128" s="76">
        <f t="shared" si="58"/>
        <v>0</v>
      </c>
      <c r="BD128" s="76">
        <f t="shared" si="59"/>
        <v>0</v>
      </c>
      <c r="BE128" s="81">
        <f t="shared" si="60"/>
        <v>0</v>
      </c>
      <c r="BG128" s="74">
        <f t="shared" si="61"/>
        <v>365</v>
      </c>
      <c r="BH128" s="74">
        <f t="shared" si="62"/>
        <v>365</v>
      </c>
      <c r="BI128" s="74">
        <f t="shared" si="63"/>
        <v>365</v>
      </c>
      <c r="BJ128" s="74">
        <f t="shared" si="64"/>
        <v>0</v>
      </c>
      <c r="BL128" s="78">
        <f t="shared" si="65"/>
        <v>0</v>
      </c>
      <c r="BM128" s="74">
        <f t="shared" si="66"/>
        <v>0</v>
      </c>
      <c r="BN128" s="74">
        <f t="shared" si="67"/>
        <v>0</v>
      </c>
      <c r="BO128" s="84">
        <f t="shared" si="68"/>
        <v>0</v>
      </c>
      <c r="CB128" s="11"/>
      <c r="CC128" s="11"/>
      <c r="CD128" s="11"/>
      <c r="CE128" s="11"/>
      <c r="CF128" s="11"/>
    </row>
    <row r="129" spans="1:84" ht="45.75" customHeight="1">
      <c r="A129" s="69"/>
      <c r="B129" s="99"/>
      <c r="C129" s="100"/>
      <c r="D129" s="221"/>
      <c r="E129" s="70"/>
      <c r="F129" s="106"/>
      <c r="G129" s="103" t="str">
        <f t="shared" si="70"/>
        <v/>
      </c>
      <c r="H129" s="230"/>
      <c r="I129" s="104"/>
      <c r="J129" s="102"/>
      <c r="K129" s="107">
        <f t="shared" si="71"/>
        <v>0</v>
      </c>
      <c r="L129" s="102"/>
      <c r="M129" s="104"/>
      <c r="N129" s="105"/>
      <c r="O129" s="102"/>
      <c r="P129" s="107">
        <f t="shared" si="72"/>
        <v>0</v>
      </c>
      <c r="Q129" s="102"/>
      <c r="R129" s="104"/>
      <c r="S129" s="105"/>
      <c r="T129" s="102"/>
      <c r="U129" s="107">
        <f t="shared" si="73"/>
        <v>0</v>
      </c>
      <c r="V129" s="102"/>
      <c r="W129" s="104"/>
      <c r="X129" s="105"/>
      <c r="Y129" s="102"/>
      <c r="Z129" s="108">
        <f t="shared" si="74"/>
        <v>0</v>
      </c>
      <c r="AA129" s="109">
        <f t="shared" si="75"/>
        <v>0</v>
      </c>
      <c r="AB129" s="231" t="str">
        <f t="shared" si="76"/>
        <v/>
      </c>
      <c r="AD129" s="73" t="str">
        <f t="shared" si="43"/>
        <v/>
      </c>
      <c r="AE129" s="74">
        <f t="shared" si="44"/>
        <v>0</v>
      </c>
      <c r="AF129" s="74">
        <f t="shared" si="45"/>
        <v>0</v>
      </c>
      <c r="AG129" s="74">
        <f t="shared" si="46"/>
        <v>0</v>
      </c>
      <c r="AH129" s="74">
        <f t="shared" si="47"/>
        <v>0</v>
      </c>
      <c r="AI129" s="75">
        <f t="shared" si="77"/>
        <v>0</v>
      </c>
      <c r="AJ129" s="76">
        <f t="shared" si="48"/>
        <v>1</v>
      </c>
      <c r="AK129" s="74">
        <f t="shared" si="49"/>
        <v>0</v>
      </c>
      <c r="AN129" s="78">
        <f t="shared" si="51"/>
        <v>0</v>
      </c>
      <c r="AO129" s="76">
        <f t="shared" si="78"/>
        <v>0</v>
      </c>
      <c r="AP129" s="76">
        <f t="shared" si="79"/>
        <v>0</v>
      </c>
      <c r="AQ129" s="76">
        <f t="shared" si="80"/>
        <v>0</v>
      </c>
      <c r="AR129" s="79">
        <f t="shared" si="81"/>
        <v>0</v>
      </c>
      <c r="AT129" s="80">
        <f t="shared" si="82"/>
        <v>0</v>
      </c>
      <c r="AU129" s="76">
        <f t="shared" si="83"/>
        <v>0</v>
      </c>
      <c r="AV129" s="93">
        <f t="shared" si="84"/>
        <v>0</v>
      </c>
      <c r="AW129" s="93">
        <f t="shared" si="85"/>
        <v>0</v>
      </c>
      <c r="AX129" s="76">
        <f t="shared" si="86"/>
        <v>0</v>
      </c>
      <c r="AY129" s="81">
        <f t="shared" si="87"/>
        <v>0</v>
      </c>
      <c r="AZ129" s="82"/>
      <c r="BA129" s="80">
        <f t="shared" si="56"/>
        <v>0</v>
      </c>
      <c r="BB129" s="76">
        <f t="shared" si="57"/>
        <v>0</v>
      </c>
      <c r="BC129" s="76">
        <f t="shared" si="58"/>
        <v>0</v>
      </c>
      <c r="BD129" s="76">
        <f t="shared" si="59"/>
        <v>0</v>
      </c>
      <c r="BE129" s="81">
        <f t="shared" si="60"/>
        <v>0</v>
      </c>
      <c r="BG129" s="74">
        <f t="shared" si="61"/>
        <v>365</v>
      </c>
      <c r="BH129" s="74">
        <f t="shared" si="62"/>
        <v>365</v>
      </c>
      <c r="BI129" s="74">
        <f t="shared" si="63"/>
        <v>365</v>
      </c>
      <c r="BJ129" s="74">
        <f t="shared" si="64"/>
        <v>0</v>
      </c>
      <c r="BL129" s="78">
        <f t="shared" si="65"/>
        <v>0</v>
      </c>
      <c r="BM129" s="74">
        <f t="shared" si="66"/>
        <v>0</v>
      </c>
      <c r="BN129" s="74">
        <f t="shared" si="67"/>
        <v>0</v>
      </c>
      <c r="BO129" s="84">
        <f t="shared" si="68"/>
        <v>0</v>
      </c>
      <c r="CB129" s="11"/>
      <c r="CC129" s="11"/>
      <c r="CD129" s="11"/>
      <c r="CE129" s="11"/>
      <c r="CF129" s="11"/>
    </row>
    <row r="130" spans="1:84" ht="45.75" customHeight="1">
      <c r="A130" s="69"/>
      <c r="B130" s="99"/>
      <c r="C130" s="100"/>
      <c r="D130" s="221"/>
      <c r="E130" s="70"/>
      <c r="F130" s="106"/>
      <c r="G130" s="103" t="str">
        <f t="shared" si="70"/>
        <v/>
      </c>
      <c r="H130" s="230"/>
      <c r="I130" s="104"/>
      <c r="J130" s="102"/>
      <c r="K130" s="107">
        <f t="shared" si="71"/>
        <v>0</v>
      </c>
      <c r="L130" s="102"/>
      <c r="M130" s="104"/>
      <c r="N130" s="105"/>
      <c r="O130" s="102"/>
      <c r="P130" s="107">
        <f t="shared" si="72"/>
        <v>0</v>
      </c>
      <c r="Q130" s="102"/>
      <c r="R130" s="104"/>
      <c r="S130" s="105"/>
      <c r="T130" s="102"/>
      <c r="U130" s="107">
        <f t="shared" si="73"/>
        <v>0</v>
      </c>
      <c r="V130" s="102"/>
      <c r="W130" s="104"/>
      <c r="X130" s="105"/>
      <c r="Y130" s="102"/>
      <c r="Z130" s="108">
        <f t="shared" si="74"/>
        <v>0</v>
      </c>
      <c r="AA130" s="109">
        <f t="shared" si="75"/>
        <v>0</v>
      </c>
      <c r="AB130" s="231" t="str">
        <f t="shared" si="76"/>
        <v/>
      </c>
      <c r="AD130" s="73" t="str">
        <f t="shared" si="43"/>
        <v/>
      </c>
      <c r="AE130" s="74">
        <f t="shared" si="44"/>
        <v>0</v>
      </c>
      <c r="AF130" s="74">
        <f t="shared" si="45"/>
        <v>0</v>
      </c>
      <c r="AG130" s="74">
        <f t="shared" si="46"/>
        <v>0</v>
      </c>
      <c r="AH130" s="74">
        <f t="shared" si="47"/>
        <v>0</v>
      </c>
      <c r="AI130" s="75">
        <f t="shared" si="77"/>
        <v>0</v>
      </c>
      <c r="AJ130" s="76">
        <f t="shared" si="48"/>
        <v>1</v>
      </c>
      <c r="AK130" s="74">
        <f t="shared" si="49"/>
        <v>0</v>
      </c>
      <c r="AN130" s="78">
        <f t="shared" si="51"/>
        <v>0</v>
      </c>
      <c r="AO130" s="76">
        <f t="shared" si="78"/>
        <v>0</v>
      </c>
      <c r="AP130" s="76">
        <f t="shared" si="79"/>
        <v>0</v>
      </c>
      <c r="AQ130" s="76">
        <f t="shared" si="80"/>
        <v>0</v>
      </c>
      <c r="AR130" s="79">
        <f t="shared" si="81"/>
        <v>0</v>
      </c>
      <c r="AT130" s="80">
        <f t="shared" si="82"/>
        <v>0</v>
      </c>
      <c r="AU130" s="76">
        <f t="shared" si="83"/>
        <v>0</v>
      </c>
      <c r="AV130" s="93">
        <f t="shared" si="84"/>
        <v>0</v>
      </c>
      <c r="AW130" s="93">
        <f t="shared" si="85"/>
        <v>0</v>
      </c>
      <c r="AX130" s="76">
        <f t="shared" si="86"/>
        <v>0</v>
      </c>
      <c r="AY130" s="81">
        <f t="shared" si="87"/>
        <v>0</v>
      </c>
      <c r="AZ130" s="82"/>
      <c r="BA130" s="80">
        <f t="shared" si="56"/>
        <v>0</v>
      </c>
      <c r="BB130" s="76">
        <f t="shared" si="57"/>
        <v>0</v>
      </c>
      <c r="BC130" s="76">
        <f t="shared" si="58"/>
        <v>0</v>
      </c>
      <c r="BD130" s="76">
        <f t="shared" si="59"/>
        <v>0</v>
      </c>
      <c r="BE130" s="81">
        <f t="shared" si="60"/>
        <v>0</v>
      </c>
      <c r="BG130" s="74">
        <f t="shared" si="61"/>
        <v>365</v>
      </c>
      <c r="BH130" s="74">
        <f t="shared" si="62"/>
        <v>365</v>
      </c>
      <c r="BI130" s="74">
        <f t="shared" si="63"/>
        <v>365</v>
      </c>
      <c r="BJ130" s="74">
        <f t="shared" si="64"/>
        <v>0</v>
      </c>
      <c r="BL130" s="78">
        <f t="shared" si="65"/>
        <v>0</v>
      </c>
      <c r="BM130" s="74">
        <f t="shared" si="66"/>
        <v>0</v>
      </c>
      <c r="BN130" s="74">
        <f t="shared" si="67"/>
        <v>0</v>
      </c>
      <c r="BO130" s="84">
        <f t="shared" si="68"/>
        <v>0</v>
      </c>
      <c r="CB130" s="11"/>
      <c r="CC130" s="11"/>
      <c r="CD130" s="11"/>
      <c r="CE130" s="11"/>
      <c r="CF130" s="11"/>
    </row>
    <row r="131" spans="1:84" ht="45.75" customHeight="1">
      <c r="A131" s="69"/>
      <c r="B131" s="99"/>
      <c r="C131" s="100"/>
      <c r="D131" s="221"/>
      <c r="E131" s="70"/>
      <c r="F131" s="106"/>
      <c r="G131" s="103" t="str">
        <f t="shared" si="70"/>
        <v/>
      </c>
      <c r="H131" s="230"/>
      <c r="I131" s="104"/>
      <c r="J131" s="102"/>
      <c r="K131" s="107">
        <f t="shared" si="71"/>
        <v>0</v>
      </c>
      <c r="L131" s="102"/>
      <c r="M131" s="104"/>
      <c r="N131" s="105"/>
      <c r="O131" s="102"/>
      <c r="P131" s="107">
        <f t="shared" si="72"/>
        <v>0</v>
      </c>
      <c r="Q131" s="102"/>
      <c r="R131" s="104"/>
      <c r="S131" s="105"/>
      <c r="T131" s="102"/>
      <c r="U131" s="107">
        <f t="shared" si="73"/>
        <v>0</v>
      </c>
      <c r="V131" s="102"/>
      <c r="W131" s="104"/>
      <c r="X131" s="105"/>
      <c r="Y131" s="102"/>
      <c r="Z131" s="108">
        <f t="shared" si="74"/>
        <v>0</v>
      </c>
      <c r="AA131" s="109">
        <f t="shared" si="75"/>
        <v>0</v>
      </c>
      <c r="AB131" s="231" t="str">
        <f t="shared" si="76"/>
        <v/>
      </c>
      <c r="AD131" s="73" t="str">
        <f t="shared" si="43"/>
        <v/>
      </c>
      <c r="AE131" s="74">
        <f t="shared" si="44"/>
        <v>0</v>
      </c>
      <c r="AF131" s="74">
        <f t="shared" si="45"/>
        <v>0</v>
      </c>
      <c r="AG131" s="74">
        <f t="shared" si="46"/>
        <v>0</v>
      </c>
      <c r="AH131" s="74">
        <f t="shared" si="47"/>
        <v>0</v>
      </c>
      <c r="AI131" s="75">
        <f t="shared" si="77"/>
        <v>0</v>
      </c>
      <c r="AJ131" s="76">
        <f t="shared" si="48"/>
        <v>1</v>
      </c>
      <c r="AK131" s="74">
        <f t="shared" si="49"/>
        <v>0</v>
      </c>
      <c r="AN131" s="78">
        <f t="shared" si="51"/>
        <v>0</v>
      </c>
      <c r="AO131" s="76">
        <f t="shared" si="78"/>
        <v>0</v>
      </c>
      <c r="AP131" s="76">
        <f t="shared" si="79"/>
        <v>0</v>
      </c>
      <c r="AQ131" s="76">
        <f t="shared" si="80"/>
        <v>0</v>
      </c>
      <c r="AR131" s="79">
        <f t="shared" si="81"/>
        <v>0</v>
      </c>
      <c r="AT131" s="80">
        <f t="shared" si="82"/>
        <v>0</v>
      </c>
      <c r="AU131" s="76">
        <f t="shared" si="83"/>
        <v>0</v>
      </c>
      <c r="AV131" s="93">
        <f t="shared" si="84"/>
        <v>0</v>
      </c>
      <c r="AW131" s="93">
        <f t="shared" si="85"/>
        <v>0</v>
      </c>
      <c r="AX131" s="76">
        <f t="shared" si="86"/>
        <v>0</v>
      </c>
      <c r="AY131" s="81">
        <f t="shared" si="87"/>
        <v>0</v>
      </c>
      <c r="AZ131" s="82"/>
      <c r="BA131" s="80">
        <f t="shared" si="56"/>
        <v>0</v>
      </c>
      <c r="BB131" s="76">
        <f t="shared" si="57"/>
        <v>0</v>
      </c>
      <c r="BC131" s="76">
        <f t="shared" si="58"/>
        <v>0</v>
      </c>
      <c r="BD131" s="76">
        <f t="shared" si="59"/>
        <v>0</v>
      </c>
      <c r="BE131" s="81">
        <f t="shared" si="60"/>
        <v>0</v>
      </c>
      <c r="BG131" s="74">
        <f t="shared" si="61"/>
        <v>365</v>
      </c>
      <c r="BH131" s="74">
        <f t="shared" si="62"/>
        <v>365</v>
      </c>
      <c r="BI131" s="74">
        <f t="shared" si="63"/>
        <v>365</v>
      </c>
      <c r="BJ131" s="74">
        <f t="shared" si="64"/>
        <v>0</v>
      </c>
      <c r="BL131" s="78">
        <f t="shared" si="65"/>
        <v>0</v>
      </c>
      <c r="BM131" s="74">
        <f t="shared" si="66"/>
        <v>0</v>
      </c>
      <c r="BN131" s="74">
        <f t="shared" si="67"/>
        <v>0</v>
      </c>
      <c r="BO131" s="84">
        <f t="shared" si="68"/>
        <v>0</v>
      </c>
      <c r="CB131" s="11"/>
      <c r="CC131" s="11"/>
      <c r="CD131" s="11"/>
      <c r="CE131" s="11"/>
      <c r="CF131" s="11"/>
    </row>
    <row r="132" spans="1:84" ht="45.75" customHeight="1">
      <c r="A132" s="69"/>
      <c r="B132" s="99"/>
      <c r="C132" s="100"/>
      <c r="D132" s="221"/>
      <c r="E132" s="70"/>
      <c r="F132" s="106"/>
      <c r="G132" s="103" t="str">
        <f t="shared" si="70"/>
        <v/>
      </c>
      <c r="H132" s="230"/>
      <c r="I132" s="104"/>
      <c r="J132" s="102"/>
      <c r="K132" s="107">
        <f t="shared" si="71"/>
        <v>0</v>
      </c>
      <c r="L132" s="102"/>
      <c r="M132" s="104"/>
      <c r="N132" s="105"/>
      <c r="O132" s="102"/>
      <c r="P132" s="107">
        <f t="shared" si="72"/>
        <v>0</v>
      </c>
      <c r="Q132" s="102"/>
      <c r="R132" s="104"/>
      <c r="S132" s="105"/>
      <c r="T132" s="102"/>
      <c r="U132" s="107">
        <f t="shared" si="73"/>
        <v>0</v>
      </c>
      <c r="V132" s="102"/>
      <c r="W132" s="104"/>
      <c r="X132" s="105"/>
      <c r="Y132" s="102"/>
      <c r="Z132" s="108">
        <f t="shared" si="74"/>
        <v>0</v>
      </c>
      <c r="AA132" s="109">
        <f t="shared" si="75"/>
        <v>0</v>
      </c>
      <c r="AB132" s="231" t="str">
        <f t="shared" si="76"/>
        <v/>
      </c>
      <c r="AD132" s="73" t="str">
        <f t="shared" si="43"/>
        <v/>
      </c>
      <c r="AE132" s="74">
        <f t="shared" si="44"/>
        <v>0</v>
      </c>
      <c r="AF132" s="74">
        <f t="shared" si="45"/>
        <v>0</v>
      </c>
      <c r="AG132" s="74">
        <f t="shared" si="46"/>
        <v>0</v>
      </c>
      <c r="AH132" s="74">
        <f t="shared" si="47"/>
        <v>0</v>
      </c>
      <c r="AI132" s="75">
        <f t="shared" si="77"/>
        <v>0</v>
      </c>
      <c r="AJ132" s="76">
        <f t="shared" si="48"/>
        <v>1</v>
      </c>
      <c r="AK132" s="74">
        <f t="shared" si="49"/>
        <v>0</v>
      </c>
      <c r="AN132" s="78">
        <f t="shared" si="51"/>
        <v>0</v>
      </c>
      <c r="AO132" s="76">
        <f t="shared" si="78"/>
        <v>0</v>
      </c>
      <c r="AP132" s="76">
        <f t="shared" si="79"/>
        <v>0</v>
      </c>
      <c r="AQ132" s="76">
        <f t="shared" si="80"/>
        <v>0</v>
      </c>
      <c r="AR132" s="79">
        <f t="shared" si="81"/>
        <v>0</v>
      </c>
      <c r="AT132" s="80">
        <f t="shared" si="82"/>
        <v>0</v>
      </c>
      <c r="AU132" s="76">
        <f t="shared" si="83"/>
        <v>0</v>
      </c>
      <c r="AV132" s="93">
        <f t="shared" si="84"/>
        <v>0</v>
      </c>
      <c r="AW132" s="93">
        <f t="shared" si="85"/>
        <v>0</v>
      </c>
      <c r="AX132" s="76">
        <f t="shared" si="86"/>
        <v>0</v>
      </c>
      <c r="AY132" s="81">
        <f t="shared" si="87"/>
        <v>0</v>
      </c>
      <c r="AZ132" s="82"/>
      <c r="BA132" s="80">
        <f t="shared" si="56"/>
        <v>0</v>
      </c>
      <c r="BB132" s="76">
        <f t="shared" si="57"/>
        <v>0</v>
      </c>
      <c r="BC132" s="76">
        <f t="shared" si="58"/>
        <v>0</v>
      </c>
      <c r="BD132" s="76">
        <f t="shared" si="59"/>
        <v>0</v>
      </c>
      <c r="BE132" s="81">
        <f t="shared" si="60"/>
        <v>0</v>
      </c>
      <c r="BG132" s="74">
        <f t="shared" si="61"/>
        <v>365</v>
      </c>
      <c r="BH132" s="74">
        <f t="shared" si="62"/>
        <v>365</v>
      </c>
      <c r="BI132" s="74">
        <f t="shared" si="63"/>
        <v>365</v>
      </c>
      <c r="BJ132" s="74">
        <f t="shared" si="64"/>
        <v>0</v>
      </c>
      <c r="BL132" s="78">
        <f t="shared" si="65"/>
        <v>0</v>
      </c>
      <c r="BM132" s="74">
        <f t="shared" si="66"/>
        <v>0</v>
      </c>
      <c r="BN132" s="74">
        <f t="shared" si="67"/>
        <v>0</v>
      </c>
      <c r="BO132" s="84">
        <f t="shared" si="68"/>
        <v>0</v>
      </c>
      <c r="CB132" s="11"/>
      <c r="CC132" s="11"/>
      <c r="CD132" s="11"/>
      <c r="CE132" s="11"/>
      <c r="CF132" s="11"/>
    </row>
    <row r="133" spans="1:84" ht="45.75" customHeight="1">
      <c r="A133" s="69"/>
      <c r="B133" s="99"/>
      <c r="C133" s="100"/>
      <c r="D133" s="221"/>
      <c r="E133" s="70"/>
      <c r="F133" s="106"/>
      <c r="G133" s="103" t="str">
        <f t="shared" si="70"/>
        <v/>
      </c>
      <c r="H133" s="230"/>
      <c r="I133" s="104"/>
      <c r="J133" s="102"/>
      <c r="K133" s="107">
        <f t="shared" si="71"/>
        <v>0</v>
      </c>
      <c r="L133" s="102"/>
      <c r="M133" s="104"/>
      <c r="N133" s="105"/>
      <c r="O133" s="102"/>
      <c r="P133" s="107">
        <f t="shared" si="72"/>
        <v>0</v>
      </c>
      <c r="Q133" s="102"/>
      <c r="R133" s="104"/>
      <c r="S133" s="105"/>
      <c r="T133" s="102"/>
      <c r="U133" s="107">
        <f t="shared" si="73"/>
        <v>0</v>
      </c>
      <c r="V133" s="102"/>
      <c r="W133" s="104"/>
      <c r="X133" s="105"/>
      <c r="Y133" s="102"/>
      <c r="Z133" s="108">
        <f t="shared" si="74"/>
        <v>0</v>
      </c>
      <c r="AA133" s="109">
        <f t="shared" si="75"/>
        <v>0</v>
      </c>
      <c r="AB133" s="231" t="str">
        <f t="shared" si="76"/>
        <v/>
      </c>
      <c r="AD133" s="73" t="str">
        <f t="shared" si="43"/>
        <v/>
      </c>
      <c r="AE133" s="74">
        <f t="shared" si="44"/>
        <v>0</v>
      </c>
      <c r="AF133" s="74">
        <f t="shared" si="45"/>
        <v>0</v>
      </c>
      <c r="AG133" s="74">
        <f t="shared" si="46"/>
        <v>0</v>
      </c>
      <c r="AH133" s="74">
        <f t="shared" si="47"/>
        <v>0</v>
      </c>
      <c r="AI133" s="75">
        <f t="shared" si="77"/>
        <v>0</v>
      </c>
      <c r="AJ133" s="76">
        <f t="shared" si="48"/>
        <v>1</v>
      </c>
      <c r="AK133" s="74">
        <f t="shared" si="49"/>
        <v>0</v>
      </c>
      <c r="AN133" s="78">
        <f t="shared" si="51"/>
        <v>0</v>
      </c>
      <c r="AO133" s="76">
        <f t="shared" si="78"/>
        <v>0</v>
      </c>
      <c r="AP133" s="76">
        <f t="shared" si="79"/>
        <v>0</v>
      </c>
      <c r="AQ133" s="76">
        <f t="shared" si="80"/>
        <v>0</v>
      </c>
      <c r="AR133" s="79">
        <f t="shared" si="81"/>
        <v>0</v>
      </c>
      <c r="AT133" s="80">
        <f t="shared" si="82"/>
        <v>0</v>
      </c>
      <c r="AU133" s="76">
        <f t="shared" si="83"/>
        <v>0</v>
      </c>
      <c r="AV133" s="93">
        <f t="shared" si="84"/>
        <v>0</v>
      </c>
      <c r="AW133" s="93">
        <f t="shared" si="85"/>
        <v>0</v>
      </c>
      <c r="AX133" s="76">
        <f t="shared" si="86"/>
        <v>0</v>
      </c>
      <c r="AY133" s="81">
        <f t="shared" si="87"/>
        <v>0</v>
      </c>
      <c r="AZ133" s="82"/>
      <c r="BA133" s="80">
        <f t="shared" si="56"/>
        <v>0</v>
      </c>
      <c r="BB133" s="76">
        <f t="shared" si="57"/>
        <v>0</v>
      </c>
      <c r="BC133" s="76">
        <f t="shared" si="58"/>
        <v>0</v>
      </c>
      <c r="BD133" s="76">
        <f t="shared" si="59"/>
        <v>0</v>
      </c>
      <c r="BE133" s="81">
        <f t="shared" si="60"/>
        <v>0</v>
      </c>
      <c r="BG133" s="74">
        <f t="shared" si="61"/>
        <v>365</v>
      </c>
      <c r="BH133" s="74">
        <f t="shared" si="62"/>
        <v>365</v>
      </c>
      <c r="BI133" s="74">
        <f t="shared" si="63"/>
        <v>365</v>
      </c>
      <c r="BJ133" s="74">
        <f t="shared" si="64"/>
        <v>0</v>
      </c>
      <c r="BL133" s="78">
        <f t="shared" si="65"/>
        <v>0</v>
      </c>
      <c r="BM133" s="74">
        <f t="shared" si="66"/>
        <v>0</v>
      </c>
      <c r="BN133" s="74">
        <f t="shared" si="67"/>
        <v>0</v>
      </c>
      <c r="BO133" s="84">
        <f t="shared" si="68"/>
        <v>0</v>
      </c>
      <c r="CB133" s="11"/>
      <c r="CC133" s="11"/>
      <c r="CD133" s="11"/>
      <c r="CE133" s="11"/>
      <c r="CF133" s="11"/>
    </row>
    <row r="134" spans="1:84" ht="45.75" customHeight="1">
      <c r="A134" s="69"/>
      <c r="B134" s="99"/>
      <c r="C134" s="100"/>
      <c r="D134" s="221"/>
      <c r="E134" s="70"/>
      <c r="F134" s="106"/>
      <c r="G134" s="103" t="str">
        <f t="shared" si="70"/>
        <v/>
      </c>
      <c r="H134" s="230"/>
      <c r="I134" s="104"/>
      <c r="J134" s="102"/>
      <c r="K134" s="107">
        <f t="shared" si="71"/>
        <v>0</v>
      </c>
      <c r="L134" s="102"/>
      <c r="M134" s="104"/>
      <c r="N134" s="105"/>
      <c r="O134" s="102"/>
      <c r="P134" s="107">
        <f t="shared" si="72"/>
        <v>0</v>
      </c>
      <c r="Q134" s="102"/>
      <c r="R134" s="104"/>
      <c r="S134" s="105"/>
      <c r="T134" s="102"/>
      <c r="U134" s="107">
        <f t="shared" si="73"/>
        <v>0</v>
      </c>
      <c r="V134" s="102"/>
      <c r="W134" s="104"/>
      <c r="X134" s="105"/>
      <c r="Y134" s="102"/>
      <c r="Z134" s="108">
        <f t="shared" si="74"/>
        <v>0</v>
      </c>
      <c r="AA134" s="109">
        <f t="shared" si="75"/>
        <v>0</v>
      </c>
      <c r="AB134" s="231" t="str">
        <f t="shared" si="76"/>
        <v/>
      </c>
      <c r="AD134" s="73" t="str">
        <f t="shared" si="43"/>
        <v/>
      </c>
      <c r="AE134" s="74">
        <f t="shared" si="44"/>
        <v>0</v>
      </c>
      <c r="AF134" s="74">
        <f t="shared" si="45"/>
        <v>0</v>
      </c>
      <c r="AG134" s="74">
        <f t="shared" si="46"/>
        <v>0</v>
      </c>
      <c r="AH134" s="74">
        <f t="shared" si="47"/>
        <v>0</v>
      </c>
      <c r="AI134" s="75">
        <f t="shared" si="77"/>
        <v>0</v>
      </c>
      <c r="AJ134" s="76">
        <f t="shared" si="48"/>
        <v>1</v>
      </c>
      <c r="AK134" s="74">
        <f t="shared" si="49"/>
        <v>0</v>
      </c>
      <c r="AN134" s="78">
        <f t="shared" si="51"/>
        <v>0</v>
      </c>
      <c r="AO134" s="76">
        <f t="shared" si="78"/>
        <v>0</v>
      </c>
      <c r="AP134" s="76">
        <f t="shared" si="79"/>
        <v>0</v>
      </c>
      <c r="AQ134" s="76">
        <f t="shared" si="80"/>
        <v>0</v>
      </c>
      <c r="AR134" s="79">
        <f t="shared" si="81"/>
        <v>0</v>
      </c>
      <c r="AT134" s="80">
        <f t="shared" si="82"/>
        <v>0</v>
      </c>
      <c r="AU134" s="76">
        <f t="shared" si="83"/>
        <v>0</v>
      </c>
      <c r="AV134" s="93">
        <f t="shared" si="84"/>
        <v>0</v>
      </c>
      <c r="AW134" s="93">
        <f t="shared" si="85"/>
        <v>0</v>
      </c>
      <c r="AX134" s="76">
        <f t="shared" si="86"/>
        <v>0</v>
      </c>
      <c r="AY134" s="81">
        <f t="shared" si="87"/>
        <v>0</v>
      </c>
      <c r="AZ134" s="82"/>
      <c r="BA134" s="80">
        <f t="shared" si="56"/>
        <v>0</v>
      </c>
      <c r="BB134" s="76">
        <f t="shared" si="57"/>
        <v>0</v>
      </c>
      <c r="BC134" s="76">
        <f t="shared" si="58"/>
        <v>0</v>
      </c>
      <c r="BD134" s="76">
        <f t="shared" si="59"/>
        <v>0</v>
      </c>
      <c r="BE134" s="81">
        <f t="shared" si="60"/>
        <v>0</v>
      </c>
      <c r="BG134" s="74">
        <f t="shared" si="61"/>
        <v>365</v>
      </c>
      <c r="BH134" s="74">
        <f t="shared" si="62"/>
        <v>365</v>
      </c>
      <c r="BI134" s="74">
        <f t="shared" si="63"/>
        <v>365</v>
      </c>
      <c r="BJ134" s="74">
        <f t="shared" si="64"/>
        <v>0</v>
      </c>
      <c r="BL134" s="78">
        <f t="shared" si="65"/>
        <v>0</v>
      </c>
      <c r="BM134" s="74">
        <f t="shared" si="66"/>
        <v>0</v>
      </c>
      <c r="BN134" s="74">
        <f t="shared" si="67"/>
        <v>0</v>
      </c>
      <c r="BO134" s="84">
        <f t="shared" si="68"/>
        <v>0</v>
      </c>
      <c r="CB134" s="11"/>
      <c r="CC134" s="11"/>
      <c r="CD134" s="11"/>
      <c r="CE134" s="11"/>
      <c r="CF134" s="11"/>
    </row>
    <row r="135" spans="1:84" ht="45.75" customHeight="1">
      <c r="A135" s="69"/>
      <c r="B135" s="99"/>
      <c r="C135" s="100"/>
      <c r="D135" s="221"/>
      <c r="E135" s="70"/>
      <c r="F135" s="106"/>
      <c r="G135" s="103" t="str">
        <f t="shared" si="70"/>
        <v/>
      </c>
      <c r="H135" s="230"/>
      <c r="I135" s="104"/>
      <c r="J135" s="102"/>
      <c r="K135" s="107">
        <f t="shared" si="71"/>
        <v>0</v>
      </c>
      <c r="L135" s="102"/>
      <c r="M135" s="104"/>
      <c r="N135" s="105"/>
      <c r="O135" s="102"/>
      <c r="P135" s="107">
        <f t="shared" si="72"/>
        <v>0</v>
      </c>
      <c r="Q135" s="102"/>
      <c r="R135" s="104"/>
      <c r="S135" s="105"/>
      <c r="T135" s="102"/>
      <c r="U135" s="107">
        <f t="shared" si="73"/>
        <v>0</v>
      </c>
      <c r="V135" s="102"/>
      <c r="W135" s="104"/>
      <c r="X135" s="105"/>
      <c r="Y135" s="102"/>
      <c r="Z135" s="108">
        <f t="shared" si="74"/>
        <v>0</v>
      </c>
      <c r="AA135" s="109">
        <f t="shared" si="75"/>
        <v>0</v>
      </c>
      <c r="AB135" s="231" t="str">
        <f t="shared" si="76"/>
        <v/>
      </c>
      <c r="AD135" s="73" t="str">
        <f t="shared" si="43"/>
        <v/>
      </c>
      <c r="AE135" s="74">
        <f t="shared" si="44"/>
        <v>0</v>
      </c>
      <c r="AF135" s="74">
        <f t="shared" si="45"/>
        <v>0</v>
      </c>
      <c r="AG135" s="74">
        <f t="shared" si="46"/>
        <v>0</v>
      </c>
      <c r="AH135" s="74">
        <f t="shared" si="47"/>
        <v>0</v>
      </c>
      <c r="AI135" s="75">
        <f t="shared" si="77"/>
        <v>0</v>
      </c>
      <c r="AJ135" s="76">
        <f t="shared" si="48"/>
        <v>1</v>
      </c>
      <c r="AK135" s="74">
        <f t="shared" si="49"/>
        <v>0</v>
      </c>
      <c r="AN135" s="78">
        <f t="shared" si="51"/>
        <v>0</v>
      </c>
      <c r="AO135" s="76">
        <f t="shared" si="78"/>
        <v>0</v>
      </c>
      <c r="AP135" s="76">
        <f t="shared" si="79"/>
        <v>0</v>
      </c>
      <c r="AQ135" s="76">
        <f t="shared" si="80"/>
        <v>0</v>
      </c>
      <c r="AR135" s="79">
        <f t="shared" si="81"/>
        <v>0</v>
      </c>
      <c r="AT135" s="80">
        <f t="shared" si="82"/>
        <v>0</v>
      </c>
      <c r="AU135" s="76">
        <f t="shared" si="83"/>
        <v>0</v>
      </c>
      <c r="AV135" s="93">
        <f t="shared" si="84"/>
        <v>0</v>
      </c>
      <c r="AW135" s="93">
        <f t="shared" si="85"/>
        <v>0</v>
      </c>
      <c r="AX135" s="76">
        <f t="shared" si="86"/>
        <v>0</v>
      </c>
      <c r="AY135" s="81">
        <f t="shared" si="87"/>
        <v>0</v>
      </c>
      <c r="AZ135" s="82"/>
      <c r="BA135" s="80">
        <f t="shared" si="56"/>
        <v>0</v>
      </c>
      <c r="BB135" s="76">
        <f t="shared" si="57"/>
        <v>0</v>
      </c>
      <c r="BC135" s="76">
        <f t="shared" si="58"/>
        <v>0</v>
      </c>
      <c r="BD135" s="76">
        <f t="shared" si="59"/>
        <v>0</v>
      </c>
      <c r="BE135" s="81">
        <f t="shared" si="60"/>
        <v>0</v>
      </c>
      <c r="BG135" s="74">
        <f t="shared" si="61"/>
        <v>365</v>
      </c>
      <c r="BH135" s="74">
        <f t="shared" si="62"/>
        <v>365</v>
      </c>
      <c r="BI135" s="74">
        <f t="shared" si="63"/>
        <v>365</v>
      </c>
      <c r="BJ135" s="74">
        <f t="shared" si="64"/>
        <v>0</v>
      </c>
      <c r="BL135" s="78">
        <f t="shared" si="65"/>
        <v>0</v>
      </c>
      <c r="BM135" s="74">
        <f t="shared" si="66"/>
        <v>0</v>
      </c>
      <c r="BN135" s="74">
        <f t="shared" si="67"/>
        <v>0</v>
      </c>
      <c r="BO135" s="84">
        <f t="shared" si="68"/>
        <v>0</v>
      </c>
      <c r="CB135" s="11"/>
      <c r="CC135" s="11"/>
      <c r="CD135" s="11"/>
      <c r="CE135" s="11"/>
      <c r="CF135" s="11"/>
    </row>
    <row r="136" spans="1:84" ht="45.75" customHeight="1">
      <c r="A136" s="69"/>
      <c r="B136" s="99"/>
      <c r="C136" s="100"/>
      <c r="D136" s="221"/>
      <c r="E136" s="70"/>
      <c r="F136" s="106"/>
      <c r="G136" s="103" t="str">
        <f t="shared" si="70"/>
        <v/>
      </c>
      <c r="H136" s="230"/>
      <c r="I136" s="104"/>
      <c r="J136" s="102"/>
      <c r="K136" s="107">
        <f t="shared" si="71"/>
        <v>0</v>
      </c>
      <c r="L136" s="102"/>
      <c r="M136" s="104"/>
      <c r="N136" s="105"/>
      <c r="O136" s="102"/>
      <c r="P136" s="107">
        <f t="shared" si="72"/>
        <v>0</v>
      </c>
      <c r="Q136" s="102"/>
      <c r="R136" s="104"/>
      <c r="S136" s="105"/>
      <c r="T136" s="102"/>
      <c r="U136" s="107">
        <f t="shared" si="73"/>
        <v>0</v>
      </c>
      <c r="V136" s="102"/>
      <c r="W136" s="104"/>
      <c r="X136" s="105"/>
      <c r="Y136" s="102"/>
      <c r="Z136" s="108">
        <f t="shared" si="74"/>
        <v>0</v>
      </c>
      <c r="AA136" s="109">
        <f t="shared" si="75"/>
        <v>0</v>
      </c>
      <c r="AB136" s="231" t="str">
        <f t="shared" si="76"/>
        <v/>
      </c>
      <c r="AD136" s="73" t="str">
        <f t="shared" si="43"/>
        <v/>
      </c>
      <c r="AE136" s="74">
        <f t="shared" si="44"/>
        <v>0</v>
      </c>
      <c r="AF136" s="74">
        <f t="shared" si="45"/>
        <v>0</v>
      </c>
      <c r="AG136" s="74">
        <f t="shared" si="46"/>
        <v>0</v>
      </c>
      <c r="AH136" s="74">
        <f t="shared" si="47"/>
        <v>0</v>
      </c>
      <c r="AI136" s="75">
        <f t="shared" si="77"/>
        <v>0</v>
      </c>
      <c r="AJ136" s="76">
        <f t="shared" si="48"/>
        <v>1</v>
      </c>
      <c r="AK136" s="74">
        <f t="shared" si="49"/>
        <v>0</v>
      </c>
      <c r="AN136" s="78">
        <f t="shared" si="51"/>
        <v>0</v>
      </c>
      <c r="AO136" s="76">
        <f t="shared" si="78"/>
        <v>0</v>
      </c>
      <c r="AP136" s="76">
        <f t="shared" si="79"/>
        <v>0</v>
      </c>
      <c r="AQ136" s="76">
        <f t="shared" si="80"/>
        <v>0</v>
      </c>
      <c r="AR136" s="79">
        <f t="shared" si="81"/>
        <v>0</v>
      </c>
      <c r="AT136" s="80">
        <f t="shared" si="82"/>
        <v>0</v>
      </c>
      <c r="AU136" s="76">
        <f t="shared" si="83"/>
        <v>0</v>
      </c>
      <c r="AV136" s="93">
        <f t="shared" si="84"/>
        <v>0</v>
      </c>
      <c r="AW136" s="93">
        <f t="shared" si="85"/>
        <v>0</v>
      </c>
      <c r="AX136" s="76">
        <f t="shared" si="86"/>
        <v>0</v>
      </c>
      <c r="AY136" s="81">
        <f t="shared" si="87"/>
        <v>0</v>
      </c>
      <c r="AZ136" s="82"/>
      <c r="BA136" s="80">
        <f t="shared" si="56"/>
        <v>0</v>
      </c>
      <c r="BB136" s="76">
        <f t="shared" si="57"/>
        <v>0</v>
      </c>
      <c r="BC136" s="76">
        <f t="shared" si="58"/>
        <v>0</v>
      </c>
      <c r="BD136" s="76">
        <f t="shared" si="59"/>
        <v>0</v>
      </c>
      <c r="BE136" s="81">
        <f t="shared" si="60"/>
        <v>0</v>
      </c>
      <c r="BG136" s="74">
        <f t="shared" si="61"/>
        <v>365</v>
      </c>
      <c r="BH136" s="74">
        <f t="shared" si="62"/>
        <v>365</v>
      </c>
      <c r="BI136" s="74">
        <f t="shared" si="63"/>
        <v>365</v>
      </c>
      <c r="BJ136" s="74">
        <f t="shared" si="64"/>
        <v>0</v>
      </c>
      <c r="BL136" s="78">
        <f t="shared" si="65"/>
        <v>0</v>
      </c>
      <c r="BM136" s="74">
        <f t="shared" si="66"/>
        <v>0</v>
      </c>
      <c r="BN136" s="74">
        <f t="shared" si="67"/>
        <v>0</v>
      </c>
      <c r="BO136" s="84">
        <f t="shared" si="68"/>
        <v>0</v>
      </c>
      <c r="CB136" s="11"/>
      <c r="CC136" s="11"/>
      <c r="CD136" s="11"/>
      <c r="CE136" s="11"/>
      <c r="CF136" s="11"/>
    </row>
    <row r="137" spans="1:84" ht="45.75" customHeight="1">
      <c r="A137" s="69"/>
      <c r="B137" s="99"/>
      <c r="C137" s="100"/>
      <c r="D137" s="221"/>
      <c r="E137" s="70"/>
      <c r="F137" s="106"/>
      <c r="G137" s="103" t="str">
        <f t="shared" si="70"/>
        <v/>
      </c>
      <c r="H137" s="230"/>
      <c r="I137" s="104"/>
      <c r="J137" s="102"/>
      <c r="K137" s="107">
        <f t="shared" si="71"/>
        <v>0</v>
      </c>
      <c r="L137" s="102"/>
      <c r="M137" s="104"/>
      <c r="N137" s="105"/>
      <c r="O137" s="102"/>
      <c r="P137" s="107">
        <f t="shared" si="72"/>
        <v>0</v>
      </c>
      <c r="Q137" s="102"/>
      <c r="R137" s="104"/>
      <c r="S137" s="105"/>
      <c r="T137" s="102"/>
      <c r="U137" s="107">
        <f t="shared" si="73"/>
        <v>0</v>
      </c>
      <c r="V137" s="102"/>
      <c r="W137" s="104"/>
      <c r="X137" s="105"/>
      <c r="Y137" s="102"/>
      <c r="Z137" s="108">
        <f t="shared" si="74"/>
        <v>0</v>
      </c>
      <c r="AA137" s="109">
        <f t="shared" si="75"/>
        <v>0</v>
      </c>
      <c r="AB137" s="231" t="str">
        <f t="shared" si="76"/>
        <v/>
      </c>
      <c r="AD137" s="73" t="str">
        <f t="shared" si="43"/>
        <v/>
      </c>
      <c r="AE137" s="74">
        <f t="shared" si="44"/>
        <v>0</v>
      </c>
      <c r="AF137" s="74">
        <f t="shared" si="45"/>
        <v>0</v>
      </c>
      <c r="AG137" s="74">
        <f t="shared" si="46"/>
        <v>0</v>
      </c>
      <c r="AH137" s="74">
        <f t="shared" si="47"/>
        <v>0</v>
      </c>
      <c r="AI137" s="75">
        <f t="shared" si="77"/>
        <v>0</v>
      </c>
      <c r="AJ137" s="76">
        <f t="shared" si="48"/>
        <v>1</v>
      </c>
      <c r="AK137" s="74">
        <f t="shared" si="49"/>
        <v>0</v>
      </c>
      <c r="AN137" s="78">
        <f t="shared" si="51"/>
        <v>0</v>
      </c>
      <c r="AO137" s="76">
        <f t="shared" si="78"/>
        <v>0</v>
      </c>
      <c r="AP137" s="76">
        <f t="shared" si="79"/>
        <v>0</v>
      </c>
      <c r="AQ137" s="76">
        <f t="shared" si="80"/>
        <v>0</v>
      </c>
      <c r="AR137" s="79">
        <f t="shared" si="81"/>
        <v>0</v>
      </c>
      <c r="AT137" s="80">
        <f t="shared" si="82"/>
        <v>0</v>
      </c>
      <c r="AU137" s="76">
        <f t="shared" si="83"/>
        <v>0</v>
      </c>
      <c r="AV137" s="93">
        <f t="shared" si="84"/>
        <v>0</v>
      </c>
      <c r="AW137" s="93">
        <f t="shared" si="85"/>
        <v>0</v>
      </c>
      <c r="AX137" s="76">
        <f t="shared" si="86"/>
        <v>0</v>
      </c>
      <c r="AY137" s="81">
        <f t="shared" si="87"/>
        <v>0</v>
      </c>
      <c r="AZ137" s="82"/>
      <c r="BA137" s="80">
        <f t="shared" si="56"/>
        <v>0</v>
      </c>
      <c r="BB137" s="76">
        <f t="shared" si="57"/>
        <v>0</v>
      </c>
      <c r="BC137" s="76">
        <f t="shared" si="58"/>
        <v>0</v>
      </c>
      <c r="BD137" s="76">
        <f t="shared" si="59"/>
        <v>0</v>
      </c>
      <c r="BE137" s="81">
        <f t="shared" si="60"/>
        <v>0</v>
      </c>
      <c r="BG137" s="74">
        <f t="shared" si="61"/>
        <v>365</v>
      </c>
      <c r="BH137" s="74">
        <f t="shared" si="62"/>
        <v>365</v>
      </c>
      <c r="BI137" s="74">
        <f t="shared" si="63"/>
        <v>365</v>
      </c>
      <c r="BJ137" s="74">
        <f t="shared" si="64"/>
        <v>0</v>
      </c>
      <c r="BL137" s="78">
        <f t="shared" si="65"/>
        <v>0</v>
      </c>
      <c r="BM137" s="74">
        <f t="shared" si="66"/>
        <v>0</v>
      </c>
      <c r="BN137" s="74">
        <f t="shared" si="67"/>
        <v>0</v>
      </c>
      <c r="BO137" s="84">
        <f t="shared" si="68"/>
        <v>0</v>
      </c>
      <c r="CB137" s="11"/>
      <c r="CC137" s="11"/>
      <c r="CD137" s="11"/>
      <c r="CE137" s="11"/>
      <c r="CF137" s="11"/>
    </row>
    <row r="138" spans="1:84" ht="45.75" customHeight="1">
      <c r="A138" s="69"/>
      <c r="B138" s="99"/>
      <c r="C138" s="100"/>
      <c r="D138" s="221"/>
      <c r="E138" s="70"/>
      <c r="F138" s="106"/>
      <c r="G138" s="103" t="str">
        <f t="shared" si="70"/>
        <v/>
      </c>
      <c r="H138" s="230"/>
      <c r="I138" s="104"/>
      <c r="J138" s="102"/>
      <c r="K138" s="107">
        <f t="shared" si="71"/>
        <v>0</v>
      </c>
      <c r="L138" s="102"/>
      <c r="M138" s="104"/>
      <c r="N138" s="105"/>
      <c r="O138" s="102"/>
      <c r="P138" s="107">
        <f t="shared" si="72"/>
        <v>0</v>
      </c>
      <c r="Q138" s="102"/>
      <c r="R138" s="104"/>
      <c r="S138" s="105"/>
      <c r="T138" s="102"/>
      <c r="U138" s="107">
        <f t="shared" si="73"/>
        <v>0</v>
      </c>
      <c r="V138" s="102"/>
      <c r="W138" s="104"/>
      <c r="X138" s="105"/>
      <c r="Y138" s="102"/>
      <c r="Z138" s="108">
        <f t="shared" si="74"/>
        <v>0</v>
      </c>
      <c r="AA138" s="109">
        <f t="shared" si="75"/>
        <v>0</v>
      </c>
      <c r="AB138" s="231" t="str">
        <f t="shared" si="76"/>
        <v/>
      </c>
      <c r="AD138" s="73" t="str">
        <f t="shared" ref="AD138:AD201" si="88">IF(AND($AE138=1,$N138="",$L138&gt;0,$AO138&lt;=50,$AT138&lt;&gt;1,$AV138&lt;&gt;1,$AW138&lt;&gt;1),$BQ$9,IF(AND($AE138=1,$S138="",$Q138&gt;0,$AP138&lt;=50,$N138="HF",$AT138&lt;&gt;1,$AU138&lt;&gt;1,$AW138&lt;&gt;1),$BQ$10,IF(AND($AE138=1,$X138="",$V138&gt;0,$AQ138&lt;=50,$S138="HF",$AT138&lt;&gt;1,$AU138&lt;&gt;1,$AV138&lt;&gt;1),$BQ$11,IF(AND($AF138=1,$AI138=1),$BQ$15,IF(AND($AE138=1,$AI138=1),$BQ$13,IF(AND($AG138=1,$AI138=1),$BQ$14,IF(AND($AH138=1,$AI138=1),$BQ$12,IF(AND($AE138=1,$AF138=1,$AI138=2),CONCATENATE($BQ$13," &amp; ",$BQ$15),IF(AND($AE138=1,$AG138=1,$AI138=2),CONCATENATE($BQ$13," &amp; ",$BQ$14),IF(AND($AE138=1,$AH138=1,$AI138=2),CONCATENATE($BQ$13," &amp; ",$BQ$12),IF(AND($AF138=1,$AG138=1,$AI138=2),CONCATENATE($BQ$15," &amp; ",$BQ$14),IF(AND($AF138=1,$AH138=1,$AI138=2),CONCATENATE($BQ$15," &amp; ",$BQ$12),IF(AND($AG138=1,$AH138=1,$AI138=2),CONCATENATE($BQ$14," &amp; ",$BQ$12),IF(AND($AE138=1,$AF138=1,$AG138=1,$AI138=3),CONCATENATE($BQ$13," &amp; ",$BQ$15," &amp; ",$BQ$14),IF(AND($AE138=1,$AG138=1,$AH138=1,$AI138=3),CONCATENATE($BQ$13," &amp; ",$BQ$14," &amp; ",$BQ$12),IF(AND($AF138=1,$AG138=1,$AH138=1,$AI138=3),CONCATENATE($BQ$15," &amp; ",$BQ$14," &amp; ",$BQ$12),IF(AND($AE138=1,$AF138=1,$AH138=1,$AI138=3),CONCATENATE($BQ$13," &amp; ",$BQ$15," &amp; ",$BQ$12),IF($AI138=4,"Fehler in Eingabe",""))))))))))))))))))</f>
        <v/>
      </c>
      <c r="AE138" s="74">
        <f t="shared" ref="AE138:AE201" si="89">IF($AY138&gt;0,1,0)</f>
        <v>0</v>
      </c>
      <c r="AF138" s="74">
        <f t="shared" ref="AF138:AF201" si="90">IF($BJ138&gt;0,1,0)</f>
        <v>0</v>
      </c>
      <c r="AG138" s="74">
        <f t="shared" ref="AG138:AG201" si="91">IF($BO138&gt;0,1,0)</f>
        <v>0</v>
      </c>
      <c r="AH138" s="74">
        <f t="shared" ref="AH138:AH201" si="92">IF($BE138=1,1,0)</f>
        <v>0</v>
      </c>
      <c r="AI138" s="75">
        <f t="shared" si="77"/>
        <v>0</v>
      </c>
      <c r="AJ138" s="76">
        <f t="shared" ref="AJ138:AJ201" si="93">IF(OR(ISBLANK($I138),$AI138&gt;0),1,0)</f>
        <v>1</v>
      </c>
      <c r="AK138" s="74">
        <f t="shared" ref="AK138:AK201" si="94">IF($AJ138=1,$C138,0)</f>
        <v>0</v>
      </c>
      <c r="AN138" s="78">
        <f t="shared" ref="AN138:AN201" si="95">IF(AND(OR($C$2=2023,$C$2=2025,$C$2=2026,$C$2=2027),$E138="nein"),$H138-$AC$8,IF(AND(OR($C$2=2024,$C$2=2028),$E138="nein"),$H138+1-$AC$8,IF(AND($F138&gt;0,$E138="ja HF"),$H138-$F138,IF(AND($F138&gt;0,$E138="ja ZWF"),$H138-$F138,0))))</f>
        <v>0</v>
      </c>
      <c r="AO138" s="76">
        <f t="shared" si="78"/>
        <v>0</v>
      </c>
      <c r="AP138" s="76">
        <f t="shared" si="79"/>
        <v>0</v>
      </c>
      <c r="AQ138" s="76">
        <f t="shared" si="80"/>
        <v>0</v>
      </c>
      <c r="AR138" s="79">
        <f t="shared" si="81"/>
        <v>0</v>
      </c>
      <c r="AT138" s="80">
        <f t="shared" si="82"/>
        <v>0</v>
      </c>
      <c r="AU138" s="76">
        <f t="shared" si="83"/>
        <v>0</v>
      </c>
      <c r="AV138" s="93">
        <f t="shared" si="84"/>
        <v>0</v>
      </c>
      <c r="AW138" s="93">
        <f t="shared" si="85"/>
        <v>0</v>
      </c>
      <c r="AX138" s="76">
        <f t="shared" si="86"/>
        <v>0</v>
      </c>
      <c r="AY138" s="81">
        <f t="shared" si="87"/>
        <v>0</v>
      </c>
      <c r="AZ138" s="82"/>
      <c r="BA138" s="80">
        <f t="shared" ref="BA138:BA201" si="96">IF(AND($J138&gt;0,$L138=0),1,0)</f>
        <v>0</v>
      </c>
      <c r="BB138" s="76">
        <f t="shared" ref="BB138:BB201" si="97">IF(AND($O138&gt;0,$Q138=0),1,0)</f>
        <v>0</v>
      </c>
      <c r="BC138" s="76">
        <f t="shared" ref="BC138:BC201" si="98">IF(AND($T138&gt;0,$V138=0),1,0)</f>
        <v>0</v>
      </c>
      <c r="BD138" s="76">
        <f t="shared" ref="BD138:BD201" si="99">IF($Y138&gt;0,1,0)</f>
        <v>0</v>
      </c>
      <c r="BE138" s="81">
        <f t="shared" ref="BE138:BE201" si="100">SUM($BA138:$BD138)</f>
        <v>0</v>
      </c>
      <c r="BG138" s="74">
        <f t="shared" ref="BG138:BG201" si="101">IF(ISBLANK($O138),($AC$8+365)-$L138,$O138-$L138)</f>
        <v>365</v>
      </c>
      <c r="BH138" s="74">
        <f t="shared" ref="BH138:BH201" si="102">IF(ISBLANK($T138),($AC$8+365)-$Q138,$T138-$Q138)</f>
        <v>365</v>
      </c>
      <c r="BI138" s="74">
        <f t="shared" ref="BI138:BI201" si="103">IF(ISBLANK($Y138),($AC$8+365)-$V138,$Y138-$V138)</f>
        <v>365</v>
      </c>
      <c r="BJ138" s="74">
        <f t="shared" ref="BJ138:BJ201" si="104">IF(AND($BG138&lt;43,$N138="ZWF"),1,IF(AND($BH138&lt;43,$S138="ZWF"),1,IF(AND($BI138&lt;43,$X138="ZWF"),1,0)))</f>
        <v>0</v>
      </c>
      <c r="BL138" s="78">
        <f t="shared" ref="BL138:BL201" si="105">IF(AND($N138="ZWF",$L138&gt;($AC$8+287)),1,0)</f>
        <v>0</v>
      </c>
      <c r="BM138" s="74">
        <f t="shared" ref="BM138:BM201" si="106">IF(AND($S138="ZWF",$Q138&gt;($AC$8+287)),1,0)</f>
        <v>0</v>
      </c>
      <c r="BN138" s="74">
        <f t="shared" ref="BN138:BN201" si="107">IF(AND($X138="ZWF",$V138&gt;($AC$8+287)),1,0)</f>
        <v>0</v>
      </c>
      <c r="BO138" s="84">
        <f t="shared" ref="BO138:BO201" si="108">SUM($BL138:$BN138)</f>
        <v>0</v>
      </c>
      <c r="CB138" s="11"/>
      <c r="CC138" s="11"/>
      <c r="CD138" s="11"/>
      <c r="CE138" s="11"/>
      <c r="CF138" s="11"/>
    </row>
    <row r="139" spans="1:84" ht="45.75" customHeight="1">
      <c r="A139" s="69"/>
      <c r="B139" s="99"/>
      <c r="C139" s="100"/>
      <c r="D139" s="221"/>
      <c r="E139" s="70"/>
      <c r="F139" s="106"/>
      <c r="G139" s="103" t="str">
        <f t="shared" si="70"/>
        <v/>
      </c>
      <c r="H139" s="230"/>
      <c r="I139" s="104"/>
      <c r="J139" s="102"/>
      <c r="K139" s="107">
        <f t="shared" si="71"/>
        <v>0</v>
      </c>
      <c r="L139" s="102"/>
      <c r="M139" s="104"/>
      <c r="N139" s="105"/>
      <c r="O139" s="102"/>
      <c r="P139" s="107">
        <f t="shared" si="72"/>
        <v>0</v>
      </c>
      <c r="Q139" s="102"/>
      <c r="R139" s="104"/>
      <c r="S139" s="105"/>
      <c r="T139" s="102"/>
      <c r="U139" s="107">
        <f t="shared" si="73"/>
        <v>0</v>
      </c>
      <c r="V139" s="102"/>
      <c r="W139" s="104"/>
      <c r="X139" s="105"/>
      <c r="Y139" s="102"/>
      <c r="Z139" s="108">
        <f t="shared" si="74"/>
        <v>0</v>
      </c>
      <c r="AA139" s="109">
        <f t="shared" si="75"/>
        <v>0</v>
      </c>
      <c r="AB139" s="231" t="str">
        <f t="shared" si="76"/>
        <v/>
      </c>
      <c r="AD139" s="73" t="str">
        <f t="shared" si="88"/>
        <v/>
      </c>
      <c r="AE139" s="74">
        <f t="shared" si="89"/>
        <v>0</v>
      </c>
      <c r="AF139" s="74">
        <f t="shared" si="90"/>
        <v>0</v>
      </c>
      <c r="AG139" s="74">
        <f t="shared" si="91"/>
        <v>0</v>
      </c>
      <c r="AH139" s="74">
        <f t="shared" si="92"/>
        <v>0</v>
      </c>
      <c r="AI139" s="75">
        <f t="shared" si="77"/>
        <v>0</v>
      </c>
      <c r="AJ139" s="76">
        <f t="shared" si="93"/>
        <v>1</v>
      </c>
      <c r="AK139" s="74">
        <f t="shared" si="94"/>
        <v>0</v>
      </c>
      <c r="AN139" s="78">
        <f t="shared" si="95"/>
        <v>0</v>
      </c>
      <c r="AO139" s="76">
        <f t="shared" si="78"/>
        <v>0</v>
      </c>
      <c r="AP139" s="76">
        <f t="shared" si="79"/>
        <v>0</v>
      </c>
      <c r="AQ139" s="76">
        <f t="shared" si="80"/>
        <v>0</v>
      </c>
      <c r="AR139" s="79">
        <f t="shared" si="81"/>
        <v>0</v>
      </c>
      <c r="AT139" s="80">
        <f t="shared" si="82"/>
        <v>0</v>
      </c>
      <c r="AU139" s="76">
        <f t="shared" si="83"/>
        <v>0</v>
      </c>
      <c r="AV139" s="93">
        <f t="shared" si="84"/>
        <v>0</v>
      </c>
      <c r="AW139" s="93">
        <f t="shared" si="85"/>
        <v>0</v>
      </c>
      <c r="AX139" s="76">
        <f t="shared" si="86"/>
        <v>0</v>
      </c>
      <c r="AY139" s="81">
        <f t="shared" si="87"/>
        <v>0</v>
      </c>
      <c r="AZ139" s="82"/>
      <c r="BA139" s="80">
        <f t="shared" si="96"/>
        <v>0</v>
      </c>
      <c r="BB139" s="76">
        <f t="shared" si="97"/>
        <v>0</v>
      </c>
      <c r="BC139" s="76">
        <f t="shared" si="98"/>
        <v>0</v>
      </c>
      <c r="BD139" s="76">
        <f t="shared" si="99"/>
        <v>0</v>
      </c>
      <c r="BE139" s="81">
        <f t="shared" si="100"/>
        <v>0</v>
      </c>
      <c r="BG139" s="74">
        <f t="shared" si="101"/>
        <v>365</v>
      </c>
      <c r="BH139" s="74">
        <f t="shared" si="102"/>
        <v>365</v>
      </c>
      <c r="BI139" s="74">
        <f t="shared" si="103"/>
        <v>365</v>
      </c>
      <c r="BJ139" s="74">
        <f t="shared" si="104"/>
        <v>0</v>
      </c>
      <c r="BL139" s="78">
        <f t="shared" si="105"/>
        <v>0</v>
      </c>
      <c r="BM139" s="74">
        <f t="shared" si="106"/>
        <v>0</v>
      </c>
      <c r="BN139" s="74">
        <f t="shared" si="107"/>
        <v>0</v>
      </c>
      <c r="BO139" s="84">
        <f t="shared" si="108"/>
        <v>0</v>
      </c>
      <c r="CB139" s="11"/>
      <c r="CC139" s="11"/>
      <c r="CD139" s="11"/>
      <c r="CE139" s="11"/>
      <c r="CF139" s="11"/>
    </row>
    <row r="140" spans="1:84" ht="45.75" customHeight="1">
      <c r="A140" s="69"/>
      <c r="B140" s="99"/>
      <c r="C140" s="100"/>
      <c r="D140" s="221"/>
      <c r="E140" s="70"/>
      <c r="F140" s="106"/>
      <c r="G140" s="103" t="str">
        <f t="shared" si="70"/>
        <v/>
      </c>
      <c r="H140" s="230"/>
      <c r="I140" s="104"/>
      <c r="J140" s="102"/>
      <c r="K140" s="107">
        <f t="shared" si="71"/>
        <v>0</v>
      </c>
      <c r="L140" s="102"/>
      <c r="M140" s="104"/>
      <c r="N140" s="105"/>
      <c r="O140" s="102"/>
      <c r="P140" s="107">
        <f t="shared" si="72"/>
        <v>0</v>
      </c>
      <c r="Q140" s="102"/>
      <c r="R140" s="104"/>
      <c r="S140" s="105"/>
      <c r="T140" s="102"/>
      <c r="U140" s="107">
        <f t="shared" si="73"/>
        <v>0</v>
      </c>
      <c r="V140" s="102"/>
      <c r="W140" s="104"/>
      <c r="X140" s="105"/>
      <c r="Y140" s="102"/>
      <c r="Z140" s="108">
        <f t="shared" si="74"/>
        <v>0</v>
      </c>
      <c r="AA140" s="109">
        <f t="shared" si="75"/>
        <v>0</v>
      </c>
      <c r="AB140" s="231" t="str">
        <f t="shared" si="76"/>
        <v/>
      </c>
      <c r="AD140" s="73" t="str">
        <f t="shared" si="88"/>
        <v/>
      </c>
      <c r="AE140" s="74">
        <f t="shared" si="89"/>
        <v>0</v>
      </c>
      <c r="AF140" s="74">
        <f t="shared" si="90"/>
        <v>0</v>
      </c>
      <c r="AG140" s="74">
        <f t="shared" si="91"/>
        <v>0</v>
      </c>
      <c r="AH140" s="74">
        <f t="shared" si="92"/>
        <v>0</v>
      </c>
      <c r="AI140" s="75">
        <f t="shared" si="77"/>
        <v>0</v>
      </c>
      <c r="AJ140" s="76">
        <f t="shared" si="93"/>
        <v>1</v>
      </c>
      <c r="AK140" s="74">
        <f t="shared" si="94"/>
        <v>0</v>
      </c>
      <c r="AN140" s="78">
        <f t="shared" si="95"/>
        <v>0</v>
      </c>
      <c r="AO140" s="76">
        <f t="shared" si="78"/>
        <v>0</v>
      </c>
      <c r="AP140" s="76">
        <f t="shared" si="79"/>
        <v>0</v>
      </c>
      <c r="AQ140" s="76">
        <f t="shared" si="80"/>
        <v>0</v>
      </c>
      <c r="AR140" s="79">
        <f t="shared" si="81"/>
        <v>0</v>
      </c>
      <c r="AT140" s="80">
        <f t="shared" si="82"/>
        <v>0</v>
      </c>
      <c r="AU140" s="76">
        <f t="shared" si="83"/>
        <v>0</v>
      </c>
      <c r="AV140" s="93">
        <f t="shared" si="84"/>
        <v>0</v>
      </c>
      <c r="AW140" s="93">
        <f t="shared" si="85"/>
        <v>0</v>
      </c>
      <c r="AX140" s="76">
        <f t="shared" si="86"/>
        <v>0</v>
      </c>
      <c r="AY140" s="81">
        <f t="shared" si="87"/>
        <v>0</v>
      </c>
      <c r="AZ140" s="82"/>
      <c r="BA140" s="80">
        <f t="shared" si="96"/>
        <v>0</v>
      </c>
      <c r="BB140" s="76">
        <f t="shared" si="97"/>
        <v>0</v>
      </c>
      <c r="BC140" s="76">
        <f t="shared" si="98"/>
        <v>0</v>
      </c>
      <c r="BD140" s="76">
        <f t="shared" si="99"/>
        <v>0</v>
      </c>
      <c r="BE140" s="81">
        <f t="shared" si="100"/>
        <v>0</v>
      </c>
      <c r="BG140" s="74">
        <f t="shared" si="101"/>
        <v>365</v>
      </c>
      <c r="BH140" s="74">
        <f t="shared" si="102"/>
        <v>365</v>
      </c>
      <c r="BI140" s="74">
        <f t="shared" si="103"/>
        <v>365</v>
      </c>
      <c r="BJ140" s="74">
        <f t="shared" si="104"/>
        <v>0</v>
      </c>
      <c r="BL140" s="78">
        <f t="shared" si="105"/>
        <v>0</v>
      </c>
      <c r="BM140" s="74">
        <f t="shared" si="106"/>
        <v>0</v>
      </c>
      <c r="BN140" s="74">
        <f t="shared" si="107"/>
        <v>0</v>
      </c>
      <c r="BO140" s="84">
        <f t="shared" si="108"/>
        <v>0</v>
      </c>
      <c r="CB140" s="11"/>
      <c r="CC140" s="11"/>
      <c r="CD140" s="11"/>
      <c r="CE140" s="11"/>
      <c r="CF140" s="11"/>
    </row>
    <row r="141" spans="1:84" ht="45.75" customHeight="1">
      <c r="A141" s="69"/>
      <c r="B141" s="99"/>
      <c r="C141" s="100"/>
      <c r="D141" s="221"/>
      <c r="E141" s="70"/>
      <c r="F141" s="106"/>
      <c r="G141" s="103" t="str">
        <f t="shared" si="70"/>
        <v/>
      </c>
      <c r="H141" s="230"/>
      <c r="I141" s="104"/>
      <c r="J141" s="102"/>
      <c r="K141" s="107">
        <f t="shared" si="71"/>
        <v>0</v>
      </c>
      <c r="L141" s="102"/>
      <c r="M141" s="104"/>
      <c r="N141" s="105"/>
      <c r="O141" s="102"/>
      <c r="P141" s="107">
        <f t="shared" si="72"/>
        <v>0</v>
      </c>
      <c r="Q141" s="102"/>
      <c r="R141" s="104"/>
      <c r="S141" s="105"/>
      <c r="T141" s="102"/>
      <c r="U141" s="107">
        <f t="shared" si="73"/>
        <v>0</v>
      </c>
      <c r="V141" s="102"/>
      <c r="W141" s="104"/>
      <c r="X141" s="105"/>
      <c r="Y141" s="102"/>
      <c r="Z141" s="108">
        <f t="shared" si="74"/>
        <v>0</v>
      </c>
      <c r="AA141" s="109">
        <f t="shared" si="75"/>
        <v>0</v>
      </c>
      <c r="AB141" s="231" t="str">
        <f t="shared" si="76"/>
        <v/>
      </c>
      <c r="AD141" s="73" t="str">
        <f t="shared" si="88"/>
        <v/>
      </c>
      <c r="AE141" s="74">
        <f t="shared" si="89"/>
        <v>0</v>
      </c>
      <c r="AF141" s="74">
        <f t="shared" si="90"/>
        <v>0</v>
      </c>
      <c r="AG141" s="74">
        <f t="shared" si="91"/>
        <v>0</v>
      </c>
      <c r="AH141" s="74">
        <f t="shared" si="92"/>
        <v>0</v>
      </c>
      <c r="AI141" s="75">
        <f t="shared" si="77"/>
        <v>0</v>
      </c>
      <c r="AJ141" s="76">
        <f t="shared" si="93"/>
        <v>1</v>
      </c>
      <c r="AK141" s="74">
        <f t="shared" si="94"/>
        <v>0</v>
      </c>
      <c r="AN141" s="78">
        <f t="shared" si="95"/>
        <v>0</v>
      </c>
      <c r="AO141" s="76">
        <f t="shared" si="78"/>
        <v>0</v>
      </c>
      <c r="AP141" s="76">
        <f t="shared" si="79"/>
        <v>0</v>
      </c>
      <c r="AQ141" s="76">
        <f t="shared" si="80"/>
        <v>0</v>
      </c>
      <c r="AR141" s="79">
        <f t="shared" si="81"/>
        <v>0</v>
      </c>
      <c r="AT141" s="80">
        <f t="shared" si="82"/>
        <v>0</v>
      </c>
      <c r="AU141" s="76">
        <f t="shared" si="83"/>
        <v>0</v>
      </c>
      <c r="AV141" s="93">
        <f t="shared" si="84"/>
        <v>0</v>
      </c>
      <c r="AW141" s="93">
        <f t="shared" si="85"/>
        <v>0</v>
      </c>
      <c r="AX141" s="76">
        <f t="shared" si="86"/>
        <v>0</v>
      </c>
      <c r="AY141" s="81">
        <f t="shared" si="87"/>
        <v>0</v>
      </c>
      <c r="AZ141" s="82"/>
      <c r="BA141" s="80">
        <f t="shared" si="96"/>
        <v>0</v>
      </c>
      <c r="BB141" s="76">
        <f t="shared" si="97"/>
        <v>0</v>
      </c>
      <c r="BC141" s="76">
        <f t="shared" si="98"/>
        <v>0</v>
      </c>
      <c r="BD141" s="76">
        <f t="shared" si="99"/>
        <v>0</v>
      </c>
      <c r="BE141" s="81">
        <f t="shared" si="100"/>
        <v>0</v>
      </c>
      <c r="BG141" s="74">
        <f t="shared" si="101"/>
        <v>365</v>
      </c>
      <c r="BH141" s="74">
        <f t="shared" si="102"/>
        <v>365</v>
      </c>
      <c r="BI141" s="74">
        <f t="shared" si="103"/>
        <v>365</v>
      </c>
      <c r="BJ141" s="74">
        <f t="shared" si="104"/>
        <v>0</v>
      </c>
      <c r="BL141" s="78">
        <f t="shared" si="105"/>
        <v>0</v>
      </c>
      <c r="BM141" s="74">
        <f t="shared" si="106"/>
        <v>0</v>
      </c>
      <c r="BN141" s="74">
        <f t="shared" si="107"/>
        <v>0</v>
      </c>
      <c r="BO141" s="84">
        <f t="shared" si="108"/>
        <v>0</v>
      </c>
      <c r="CB141" s="11"/>
      <c r="CC141" s="11"/>
      <c r="CD141" s="11"/>
      <c r="CE141" s="11"/>
      <c r="CF141" s="11"/>
    </row>
    <row r="142" spans="1:84" ht="45.75" customHeight="1">
      <c r="A142" s="69"/>
      <c r="B142" s="99"/>
      <c r="C142" s="100"/>
      <c r="D142" s="221"/>
      <c r="E142" s="70"/>
      <c r="F142" s="106"/>
      <c r="G142" s="103" t="str">
        <f t="shared" si="70"/>
        <v/>
      </c>
      <c r="H142" s="230"/>
      <c r="I142" s="104"/>
      <c r="J142" s="102"/>
      <c r="K142" s="107">
        <f t="shared" si="71"/>
        <v>0</v>
      </c>
      <c r="L142" s="102"/>
      <c r="M142" s="104"/>
      <c r="N142" s="105"/>
      <c r="O142" s="102"/>
      <c r="P142" s="107">
        <f t="shared" si="72"/>
        <v>0</v>
      </c>
      <c r="Q142" s="102"/>
      <c r="R142" s="104"/>
      <c r="S142" s="105"/>
      <c r="T142" s="102"/>
      <c r="U142" s="107">
        <f t="shared" si="73"/>
        <v>0</v>
      </c>
      <c r="V142" s="102"/>
      <c r="W142" s="104"/>
      <c r="X142" s="105"/>
      <c r="Y142" s="102"/>
      <c r="Z142" s="108">
        <f t="shared" si="74"/>
        <v>0</v>
      </c>
      <c r="AA142" s="109">
        <f t="shared" si="75"/>
        <v>0</v>
      </c>
      <c r="AB142" s="231" t="str">
        <f t="shared" si="76"/>
        <v/>
      </c>
      <c r="AD142" s="73" t="str">
        <f t="shared" si="88"/>
        <v/>
      </c>
      <c r="AE142" s="74">
        <f t="shared" si="89"/>
        <v>0</v>
      </c>
      <c r="AF142" s="74">
        <f t="shared" si="90"/>
        <v>0</v>
      </c>
      <c r="AG142" s="74">
        <f t="shared" si="91"/>
        <v>0</v>
      </c>
      <c r="AH142" s="74">
        <f t="shared" si="92"/>
        <v>0</v>
      </c>
      <c r="AI142" s="75">
        <f t="shared" si="77"/>
        <v>0</v>
      </c>
      <c r="AJ142" s="76">
        <f t="shared" si="93"/>
        <v>1</v>
      </c>
      <c r="AK142" s="74">
        <f t="shared" si="94"/>
        <v>0</v>
      </c>
      <c r="AN142" s="78">
        <f t="shared" si="95"/>
        <v>0</v>
      </c>
      <c r="AO142" s="76">
        <f t="shared" si="78"/>
        <v>0</v>
      </c>
      <c r="AP142" s="76">
        <f t="shared" si="79"/>
        <v>0</v>
      </c>
      <c r="AQ142" s="76">
        <f t="shared" si="80"/>
        <v>0</v>
      </c>
      <c r="AR142" s="79">
        <f t="shared" si="81"/>
        <v>0</v>
      </c>
      <c r="AT142" s="80">
        <f t="shared" si="82"/>
        <v>0</v>
      </c>
      <c r="AU142" s="76">
        <f t="shared" si="83"/>
        <v>0</v>
      </c>
      <c r="AV142" s="93">
        <f t="shared" si="84"/>
        <v>0</v>
      </c>
      <c r="AW142" s="93">
        <f t="shared" si="85"/>
        <v>0</v>
      </c>
      <c r="AX142" s="76">
        <f t="shared" si="86"/>
        <v>0</v>
      </c>
      <c r="AY142" s="81">
        <f t="shared" si="87"/>
        <v>0</v>
      </c>
      <c r="AZ142" s="82"/>
      <c r="BA142" s="80">
        <f t="shared" si="96"/>
        <v>0</v>
      </c>
      <c r="BB142" s="76">
        <f t="shared" si="97"/>
        <v>0</v>
      </c>
      <c r="BC142" s="76">
        <f t="shared" si="98"/>
        <v>0</v>
      </c>
      <c r="BD142" s="76">
        <f t="shared" si="99"/>
        <v>0</v>
      </c>
      <c r="BE142" s="81">
        <f t="shared" si="100"/>
        <v>0</v>
      </c>
      <c r="BG142" s="74">
        <f t="shared" si="101"/>
        <v>365</v>
      </c>
      <c r="BH142" s="74">
        <f t="shared" si="102"/>
        <v>365</v>
      </c>
      <c r="BI142" s="74">
        <f t="shared" si="103"/>
        <v>365</v>
      </c>
      <c r="BJ142" s="74">
        <f t="shared" si="104"/>
        <v>0</v>
      </c>
      <c r="BL142" s="78">
        <f t="shared" si="105"/>
        <v>0</v>
      </c>
      <c r="BM142" s="74">
        <f t="shared" si="106"/>
        <v>0</v>
      </c>
      <c r="BN142" s="74">
        <f t="shared" si="107"/>
        <v>0</v>
      </c>
      <c r="BO142" s="84">
        <f t="shared" si="108"/>
        <v>0</v>
      </c>
      <c r="CB142" s="11"/>
      <c r="CC142" s="11"/>
      <c r="CD142" s="11"/>
      <c r="CE142" s="11"/>
      <c r="CF142" s="11"/>
    </row>
    <row r="143" spans="1:84" ht="45.75" customHeight="1">
      <c r="A143" s="69"/>
      <c r="B143" s="99"/>
      <c r="C143" s="100"/>
      <c r="D143" s="221"/>
      <c r="E143" s="70"/>
      <c r="F143" s="106"/>
      <c r="G143" s="103" t="str">
        <f t="shared" si="70"/>
        <v/>
      </c>
      <c r="H143" s="230"/>
      <c r="I143" s="104"/>
      <c r="J143" s="102"/>
      <c r="K143" s="107">
        <f t="shared" si="71"/>
        <v>0</v>
      </c>
      <c r="L143" s="102"/>
      <c r="M143" s="104"/>
      <c r="N143" s="105"/>
      <c r="O143" s="102"/>
      <c r="P143" s="107">
        <f t="shared" si="72"/>
        <v>0</v>
      </c>
      <c r="Q143" s="102"/>
      <c r="R143" s="104"/>
      <c r="S143" s="105"/>
      <c r="T143" s="102"/>
      <c r="U143" s="107">
        <f t="shared" si="73"/>
        <v>0</v>
      </c>
      <c r="V143" s="102"/>
      <c r="W143" s="104"/>
      <c r="X143" s="105"/>
      <c r="Y143" s="102"/>
      <c r="Z143" s="108">
        <f t="shared" si="74"/>
        <v>0</v>
      </c>
      <c r="AA143" s="109">
        <f t="shared" si="75"/>
        <v>0</v>
      </c>
      <c r="AB143" s="231" t="str">
        <f t="shared" si="76"/>
        <v/>
      </c>
      <c r="AD143" s="73" t="str">
        <f t="shared" si="88"/>
        <v/>
      </c>
      <c r="AE143" s="74">
        <f t="shared" si="89"/>
        <v>0</v>
      </c>
      <c r="AF143" s="74">
        <f t="shared" si="90"/>
        <v>0</v>
      </c>
      <c r="AG143" s="74">
        <f t="shared" si="91"/>
        <v>0</v>
      </c>
      <c r="AH143" s="74">
        <f t="shared" si="92"/>
        <v>0</v>
      </c>
      <c r="AI143" s="75">
        <f t="shared" si="77"/>
        <v>0</v>
      </c>
      <c r="AJ143" s="76">
        <f t="shared" si="93"/>
        <v>1</v>
      </c>
      <c r="AK143" s="74">
        <f t="shared" si="94"/>
        <v>0</v>
      </c>
      <c r="AN143" s="78">
        <f t="shared" si="95"/>
        <v>0</v>
      </c>
      <c r="AO143" s="76">
        <f t="shared" si="78"/>
        <v>0</v>
      </c>
      <c r="AP143" s="76">
        <f t="shared" si="79"/>
        <v>0</v>
      </c>
      <c r="AQ143" s="76">
        <f t="shared" si="80"/>
        <v>0</v>
      </c>
      <c r="AR143" s="79">
        <f t="shared" si="81"/>
        <v>0</v>
      </c>
      <c r="AT143" s="80">
        <f t="shared" si="82"/>
        <v>0</v>
      </c>
      <c r="AU143" s="76">
        <f t="shared" si="83"/>
        <v>0</v>
      </c>
      <c r="AV143" s="93">
        <f t="shared" si="84"/>
        <v>0</v>
      </c>
      <c r="AW143" s="93">
        <f t="shared" si="85"/>
        <v>0</v>
      </c>
      <c r="AX143" s="76">
        <f t="shared" si="86"/>
        <v>0</v>
      </c>
      <c r="AY143" s="81">
        <f t="shared" si="87"/>
        <v>0</v>
      </c>
      <c r="AZ143" s="82"/>
      <c r="BA143" s="80">
        <f t="shared" si="96"/>
        <v>0</v>
      </c>
      <c r="BB143" s="76">
        <f t="shared" si="97"/>
        <v>0</v>
      </c>
      <c r="BC143" s="76">
        <f t="shared" si="98"/>
        <v>0</v>
      </c>
      <c r="BD143" s="76">
        <f t="shared" si="99"/>
        <v>0</v>
      </c>
      <c r="BE143" s="81">
        <f t="shared" si="100"/>
        <v>0</v>
      </c>
      <c r="BG143" s="74">
        <f t="shared" si="101"/>
        <v>365</v>
      </c>
      <c r="BH143" s="74">
        <f t="shared" si="102"/>
        <v>365</v>
      </c>
      <c r="BI143" s="74">
        <f t="shared" si="103"/>
        <v>365</v>
      </c>
      <c r="BJ143" s="74">
        <f t="shared" si="104"/>
        <v>0</v>
      </c>
      <c r="BL143" s="78">
        <f t="shared" si="105"/>
        <v>0</v>
      </c>
      <c r="BM143" s="74">
        <f t="shared" si="106"/>
        <v>0</v>
      </c>
      <c r="BN143" s="74">
        <f t="shared" si="107"/>
        <v>0</v>
      </c>
      <c r="BO143" s="84">
        <f t="shared" si="108"/>
        <v>0</v>
      </c>
      <c r="CB143" s="11"/>
      <c r="CC143" s="11"/>
      <c r="CD143" s="11"/>
      <c r="CE143" s="11"/>
      <c r="CF143" s="11"/>
    </row>
    <row r="144" spans="1:84" ht="45.75" customHeight="1">
      <c r="A144" s="69"/>
      <c r="B144" s="99"/>
      <c r="C144" s="100"/>
      <c r="D144" s="221"/>
      <c r="E144" s="70"/>
      <c r="F144" s="106"/>
      <c r="G144" s="103" t="str">
        <f t="shared" si="70"/>
        <v/>
      </c>
      <c r="H144" s="230"/>
      <c r="I144" s="104"/>
      <c r="J144" s="102"/>
      <c r="K144" s="107">
        <f t="shared" si="71"/>
        <v>0</v>
      </c>
      <c r="L144" s="102"/>
      <c r="M144" s="104"/>
      <c r="N144" s="105"/>
      <c r="O144" s="102"/>
      <c r="P144" s="107">
        <f t="shared" si="72"/>
        <v>0</v>
      </c>
      <c r="Q144" s="102"/>
      <c r="R144" s="104"/>
      <c r="S144" s="105"/>
      <c r="T144" s="102"/>
      <c r="U144" s="107">
        <f t="shared" si="73"/>
        <v>0</v>
      </c>
      <c r="V144" s="102"/>
      <c r="W144" s="104"/>
      <c r="X144" s="105"/>
      <c r="Y144" s="102"/>
      <c r="Z144" s="108">
        <f t="shared" si="74"/>
        <v>0</v>
      </c>
      <c r="AA144" s="109">
        <f t="shared" si="75"/>
        <v>0</v>
      </c>
      <c r="AB144" s="231" t="str">
        <f t="shared" si="76"/>
        <v/>
      </c>
      <c r="AD144" s="73" t="str">
        <f t="shared" si="88"/>
        <v/>
      </c>
      <c r="AE144" s="74">
        <f t="shared" si="89"/>
        <v>0</v>
      </c>
      <c r="AF144" s="74">
        <f t="shared" si="90"/>
        <v>0</v>
      </c>
      <c r="AG144" s="74">
        <f t="shared" si="91"/>
        <v>0</v>
      </c>
      <c r="AH144" s="74">
        <f t="shared" si="92"/>
        <v>0</v>
      </c>
      <c r="AI144" s="75">
        <f t="shared" si="77"/>
        <v>0</v>
      </c>
      <c r="AJ144" s="76">
        <f t="shared" si="93"/>
        <v>1</v>
      </c>
      <c r="AK144" s="74">
        <f t="shared" si="94"/>
        <v>0</v>
      </c>
      <c r="AN144" s="78">
        <f t="shared" si="95"/>
        <v>0</v>
      </c>
      <c r="AO144" s="76">
        <f t="shared" si="78"/>
        <v>0</v>
      </c>
      <c r="AP144" s="76">
        <f t="shared" si="79"/>
        <v>0</v>
      </c>
      <c r="AQ144" s="76">
        <f t="shared" si="80"/>
        <v>0</v>
      </c>
      <c r="AR144" s="79">
        <f t="shared" si="81"/>
        <v>0</v>
      </c>
      <c r="AT144" s="80">
        <f t="shared" si="82"/>
        <v>0</v>
      </c>
      <c r="AU144" s="76">
        <f t="shared" si="83"/>
        <v>0</v>
      </c>
      <c r="AV144" s="93">
        <f t="shared" si="84"/>
        <v>0</v>
      </c>
      <c r="AW144" s="93">
        <f t="shared" si="85"/>
        <v>0</v>
      </c>
      <c r="AX144" s="76">
        <f t="shared" si="86"/>
        <v>0</v>
      </c>
      <c r="AY144" s="81">
        <f t="shared" si="87"/>
        <v>0</v>
      </c>
      <c r="AZ144" s="82"/>
      <c r="BA144" s="80">
        <f t="shared" si="96"/>
        <v>0</v>
      </c>
      <c r="BB144" s="76">
        <f t="shared" si="97"/>
        <v>0</v>
      </c>
      <c r="BC144" s="76">
        <f t="shared" si="98"/>
        <v>0</v>
      </c>
      <c r="BD144" s="76">
        <f t="shared" si="99"/>
        <v>0</v>
      </c>
      <c r="BE144" s="81">
        <f t="shared" si="100"/>
        <v>0</v>
      </c>
      <c r="BG144" s="74">
        <f t="shared" si="101"/>
        <v>365</v>
      </c>
      <c r="BH144" s="74">
        <f t="shared" si="102"/>
        <v>365</v>
      </c>
      <c r="BI144" s="74">
        <f t="shared" si="103"/>
        <v>365</v>
      </c>
      <c r="BJ144" s="74">
        <f t="shared" si="104"/>
        <v>0</v>
      </c>
      <c r="BL144" s="78">
        <f t="shared" si="105"/>
        <v>0</v>
      </c>
      <c r="BM144" s="74">
        <f t="shared" si="106"/>
        <v>0</v>
      </c>
      <c r="BN144" s="74">
        <f t="shared" si="107"/>
        <v>0</v>
      </c>
      <c r="BO144" s="84">
        <f t="shared" si="108"/>
        <v>0</v>
      </c>
      <c r="CB144" s="11"/>
      <c r="CC144" s="11"/>
      <c r="CD144" s="11"/>
      <c r="CE144" s="11"/>
      <c r="CF144" s="11"/>
    </row>
    <row r="145" spans="1:84" ht="45.75" customHeight="1">
      <c r="A145" s="69"/>
      <c r="B145" s="99"/>
      <c r="C145" s="100"/>
      <c r="D145" s="221"/>
      <c r="E145" s="70"/>
      <c r="F145" s="106"/>
      <c r="G145" s="103" t="str">
        <f t="shared" si="70"/>
        <v/>
      </c>
      <c r="H145" s="230"/>
      <c r="I145" s="104"/>
      <c r="J145" s="102"/>
      <c r="K145" s="107">
        <f t="shared" si="71"/>
        <v>0</v>
      </c>
      <c r="L145" s="102"/>
      <c r="M145" s="104"/>
      <c r="N145" s="105"/>
      <c r="O145" s="102"/>
      <c r="P145" s="107">
        <f t="shared" si="72"/>
        <v>0</v>
      </c>
      <c r="Q145" s="102"/>
      <c r="R145" s="104"/>
      <c r="S145" s="105"/>
      <c r="T145" s="102"/>
      <c r="U145" s="107">
        <f t="shared" si="73"/>
        <v>0</v>
      </c>
      <c r="V145" s="102"/>
      <c r="W145" s="104"/>
      <c r="X145" s="105"/>
      <c r="Y145" s="102"/>
      <c r="Z145" s="108">
        <f t="shared" si="74"/>
        <v>0</v>
      </c>
      <c r="AA145" s="109">
        <f t="shared" si="75"/>
        <v>0</v>
      </c>
      <c r="AB145" s="231" t="str">
        <f t="shared" si="76"/>
        <v/>
      </c>
      <c r="AD145" s="73" t="str">
        <f t="shared" si="88"/>
        <v/>
      </c>
      <c r="AE145" s="74">
        <f t="shared" si="89"/>
        <v>0</v>
      </c>
      <c r="AF145" s="74">
        <f t="shared" si="90"/>
        <v>0</v>
      </c>
      <c r="AG145" s="74">
        <f t="shared" si="91"/>
        <v>0</v>
      </c>
      <c r="AH145" s="74">
        <f t="shared" si="92"/>
        <v>0</v>
      </c>
      <c r="AI145" s="75">
        <f t="shared" si="77"/>
        <v>0</v>
      </c>
      <c r="AJ145" s="76">
        <f t="shared" si="93"/>
        <v>1</v>
      </c>
      <c r="AK145" s="74">
        <f t="shared" si="94"/>
        <v>0</v>
      </c>
      <c r="AN145" s="78">
        <f t="shared" si="95"/>
        <v>0</v>
      </c>
      <c r="AO145" s="76">
        <f t="shared" si="78"/>
        <v>0</v>
      </c>
      <c r="AP145" s="76">
        <f t="shared" si="79"/>
        <v>0</v>
      </c>
      <c r="AQ145" s="76">
        <f t="shared" si="80"/>
        <v>0</v>
      </c>
      <c r="AR145" s="79">
        <f t="shared" si="81"/>
        <v>0</v>
      </c>
      <c r="AT145" s="80">
        <f t="shared" si="82"/>
        <v>0</v>
      </c>
      <c r="AU145" s="76">
        <f t="shared" si="83"/>
        <v>0</v>
      </c>
      <c r="AV145" s="93">
        <f t="shared" si="84"/>
        <v>0</v>
      </c>
      <c r="AW145" s="93">
        <f t="shared" si="85"/>
        <v>0</v>
      </c>
      <c r="AX145" s="76">
        <f t="shared" si="86"/>
        <v>0</v>
      </c>
      <c r="AY145" s="81">
        <f t="shared" si="87"/>
        <v>0</v>
      </c>
      <c r="AZ145" s="82"/>
      <c r="BA145" s="80">
        <f t="shared" si="96"/>
        <v>0</v>
      </c>
      <c r="BB145" s="76">
        <f t="shared" si="97"/>
        <v>0</v>
      </c>
      <c r="BC145" s="76">
        <f t="shared" si="98"/>
        <v>0</v>
      </c>
      <c r="BD145" s="76">
        <f t="shared" si="99"/>
        <v>0</v>
      </c>
      <c r="BE145" s="81">
        <f t="shared" si="100"/>
        <v>0</v>
      </c>
      <c r="BG145" s="74">
        <f t="shared" si="101"/>
        <v>365</v>
      </c>
      <c r="BH145" s="74">
        <f t="shared" si="102"/>
        <v>365</v>
      </c>
      <c r="BI145" s="74">
        <f t="shared" si="103"/>
        <v>365</v>
      </c>
      <c r="BJ145" s="74">
        <f t="shared" si="104"/>
        <v>0</v>
      </c>
      <c r="BL145" s="78">
        <f t="shared" si="105"/>
        <v>0</v>
      </c>
      <c r="BM145" s="74">
        <f t="shared" si="106"/>
        <v>0</v>
      </c>
      <c r="BN145" s="74">
        <f t="shared" si="107"/>
        <v>0</v>
      </c>
      <c r="BO145" s="84">
        <f t="shared" si="108"/>
        <v>0</v>
      </c>
      <c r="CB145" s="11"/>
      <c r="CC145" s="11"/>
      <c r="CD145" s="11"/>
      <c r="CE145" s="11"/>
      <c r="CF145" s="11"/>
    </row>
    <row r="146" spans="1:84" ht="45.75" customHeight="1">
      <c r="A146" s="69"/>
      <c r="B146" s="99"/>
      <c r="C146" s="100"/>
      <c r="D146" s="221"/>
      <c r="E146" s="70"/>
      <c r="F146" s="106"/>
      <c r="G146" s="103" t="str">
        <f t="shared" si="70"/>
        <v/>
      </c>
      <c r="H146" s="230"/>
      <c r="I146" s="104"/>
      <c r="J146" s="102"/>
      <c r="K146" s="107">
        <f t="shared" si="71"/>
        <v>0</v>
      </c>
      <c r="L146" s="102"/>
      <c r="M146" s="104"/>
      <c r="N146" s="105"/>
      <c r="O146" s="102"/>
      <c r="P146" s="107">
        <f t="shared" si="72"/>
        <v>0</v>
      </c>
      <c r="Q146" s="102"/>
      <c r="R146" s="104"/>
      <c r="S146" s="105"/>
      <c r="T146" s="102"/>
      <c r="U146" s="107">
        <f t="shared" si="73"/>
        <v>0</v>
      </c>
      <c r="V146" s="102"/>
      <c r="W146" s="104"/>
      <c r="X146" s="105"/>
      <c r="Y146" s="102"/>
      <c r="Z146" s="108">
        <f t="shared" si="74"/>
        <v>0</v>
      </c>
      <c r="AA146" s="109">
        <f t="shared" si="75"/>
        <v>0</v>
      </c>
      <c r="AB146" s="231" t="str">
        <f t="shared" si="76"/>
        <v/>
      </c>
      <c r="AD146" s="73" t="str">
        <f t="shared" si="88"/>
        <v/>
      </c>
      <c r="AE146" s="74">
        <f t="shared" si="89"/>
        <v>0</v>
      </c>
      <c r="AF146" s="74">
        <f t="shared" si="90"/>
        <v>0</v>
      </c>
      <c r="AG146" s="74">
        <f t="shared" si="91"/>
        <v>0</v>
      </c>
      <c r="AH146" s="74">
        <f t="shared" si="92"/>
        <v>0</v>
      </c>
      <c r="AI146" s="75">
        <f t="shared" si="77"/>
        <v>0</v>
      </c>
      <c r="AJ146" s="76">
        <f t="shared" si="93"/>
        <v>1</v>
      </c>
      <c r="AK146" s="74">
        <f t="shared" si="94"/>
        <v>0</v>
      </c>
      <c r="AN146" s="78">
        <f t="shared" si="95"/>
        <v>0</v>
      </c>
      <c r="AO146" s="76">
        <f t="shared" si="78"/>
        <v>0</v>
      </c>
      <c r="AP146" s="76">
        <f t="shared" si="79"/>
        <v>0</v>
      </c>
      <c r="AQ146" s="76">
        <f t="shared" si="80"/>
        <v>0</v>
      </c>
      <c r="AR146" s="79">
        <f t="shared" si="81"/>
        <v>0</v>
      </c>
      <c r="AT146" s="80">
        <f t="shared" si="82"/>
        <v>0</v>
      </c>
      <c r="AU146" s="76">
        <f t="shared" si="83"/>
        <v>0</v>
      </c>
      <c r="AV146" s="93">
        <f t="shared" si="84"/>
        <v>0</v>
      </c>
      <c r="AW146" s="93">
        <f t="shared" si="85"/>
        <v>0</v>
      </c>
      <c r="AX146" s="76">
        <f t="shared" si="86"/>
        <v>0</v>
      </c>
      <c r="AY146" s="81">
        <f t="shared" si="87"/>
        <v>0</v>
      </c>
      <c r="AZ146" s="82"/>
      <c r="BA146" s="80">
        <f t="shared" si="96"/>
        <v>0</v>
      </c>
      <c r="BB146" s="76">
        <f t="shared" si="97"/>
        <v>0</v>
      </c>
      <c r="BC146" s="76">
        <f t="shared" si="98"/>
        <v>0</v>
      </c>
      <c r="BD146" s="76">
        <f t="shared" si="99"/>
        <v>0</v>
      </c>
      <c r="BE146" s="81">
        <f t="shared" si="100"/>
        <v>0</v>
      </c>
      <c r="BG146" s="74">
        <f t="shared" si="101"/>
        <v>365</v>
      </c>
      <c r="BH146" s="74">
        <f t="shared" si="102"/>
        <v>365</v>
      </c>
      <c r="BI146" s="74">
        <f t="shared" si="103"/>
        <v>365</v>
      </c>
      <c r="BJ146" s="74">
        <f t="shared" si="104"/>
        <v>0</v>
      </c>
      <c r="BL146" s="78">
        <f t="shared" si="105"/>
        <v>0</v>
      </c>
      <c r="BM146" s="74">
        <f t="shared" si="106"/>
        <v>0</v>
      </c>
      <c r="BN146" s="74">
        <f t="shared" si="107"/>
        <v>0</v>
      </c>
      <c r="BO146" s="84">
        <f t="shared" si="108"/>
        <v>0</v>
      </c>
      <c r="CB146" s="11"/>
      <c r="CC146" s="11"/>
      <c r="CD146" s="11"/>
      <c r="CE146" s="11"/>
      <c r="CF146" s="11"/>
    </row>
    <row r="147" spans="1:84" ht="45.75" customHeight="1">
      <c r="A147" s="69"/>
      <c r="B147" s="99"/>
      <c r="C147" s="100"/>
      <c r="D147" s="221"/>
      <c r="E147" s="70"/>
      <c r="F147" s="106"/>
      <c r="G147" s="103" t="str">
        <f t="shared" si="70"/>
        <v/>
      </c>
      <c r="H147" s="230"/>
      <c r="I147" s="104"/>
      <c r="J147" s="102"/>
      <c r="K147" s="107">
        <f t="shared" si="71"/>
        <v>0</v>
      </c>
      <c r="L147" s="102"/>
      <c r="M147" s="104"/>
      <c r="N147" s="105"/>
      <c r="O147" s="102"/>
      <c r="P147" s="107">
        <f t="shared" si="72"/>
        <v>0</v>
      </c>
      <c r="Q147" s="102"/>
      <c r="R147" s="104"/>
      <c r="S147" s="105"/>
      <c r="T147" s="102"/>
      <c r="U147" s="107">
        <f t="shared" si="73"/>
        <v>0</v>
      </c>
      <c r="V147" s="102"/>
      <c r="W147" s="104"/>
      <c r="X147" s="105"/>
      <c r="Y147" s="102"/>
      <c r="Z147" s="108">
        <f t="shared" si="74"/>
        <v>0</v>
      </c>
      <c r="AA147" s="109">
        <f t="shared" si="75"/>
        <v>0</v>
      </c>
      <c r="AB147" s="231" t="str">
        <f t="shared" si="76"/>
        <v/>
      </c>
      <c r="AD147" s="73" t="str">
        <f t="shared" si="88"/>
        <v/>
      </c>
      <c r="AE147" s="74">
        <f t="shared" si="89"/>
        <v>0</v>
      </c>
      <c r="AF147" s="74">
        <f t="shared" si="90"/>
        <v>0</v>
      </c>
      <c r="AG147" s="74">
        <f t="shared" si="91"/>
        <v>0</v>
      </c>
      <c r="AH147" s="74">
        <f t="shared" si="92"/>
        <v>0</v>
      </c>
      <c r="AI147" s="75">
        <f t="shared" si="77"/>
        <v>0</v>
      </c>
      <c r="AJ147" s="76">
        <f t="shared" si="93"/>
        <v>1</v>
      </c>
      <c r="AK147" s="74">
        <f t="shared" si="94"/>
        <v>0</v>
      </c>
      <c r="AN147" s="78">
        <f t="shared" si="95"/>
        <v>0</v>
      </c>
      <c r="AO147" s="76">
        <f t="shared" si="78"/>
        <v>0</v>
      </c>
      <c r="AP147" s="76">
        <f t="shared" si="79"/>
        <v>0</v>
      </c>
      <c r="AQ147" s="76">
        <f t="shared" si="80"/>
        <v>0</v>
      </c>
      <c r="AR147" s="79">
        <f t="shared" si="81"/>
        <v>0</v>
      </c>
      <c r="AT147" s="80">
        <f t="shared" si="82"/>
        <v>0</v>
      </c>
      <c r="AU147" s="76">
        <f t="shared" si="83"/>
        <v>0</v>
      </c>
      <c r="AV147" s="93">
        <f t="shared" si="84"/>
        <v>0</v>
      </c>
      <c r="AW147" s="93">
        <f t="shared" si="85"/>
        <v>0</v>
      </c>
      <c r="AX147" s="76">
        <f t="shared" si="86"/>
        <v>0</v>
      </c>
      <c r="AY147" s="81">
        <f t="shared" si="87"/>
        <v>0</v>
      </c>
      <c r="AZ147" s="82"/>
      <c r="BA147" s="80">
        <f t="shared" si="96"/>
        <v>0</v>
      </c>
      <c r="BB147" s="76">
        <f t="shared" si="97"/>
        <v>0</v>
      </c>
      <c r="BC147" s="76">
        <f t="shared" si="98"/>
        <v>0</v>
      </c>
      <c r="BD147" s="76">
        <f t="shared" si="99"/>
        <v>0</v>
      </c>
      <c r="BE147" s="81">
        <f t="shared" si="100"/>
        <v>0</v>
      </c>
      <c r="BG147" s="74">
        <f t="shared" si="101"/>
        <v>365</v>
      </c>
      <c r="BH147" s="74">
        <f t="shared" si="102"/>
        <v>365</v>
      </c>
      <c r="BI147" s="74">
        <f t="shared" si="103"/>
        <v>365</v>
      </c>
      <c r="BJ147" s="74">
        <f t="shared" si="104"/>
        <v>0</v>
      </c>
      <c r="BL147" s="78">
        <f t="shared" si="105"/>
        <v>0</v>
      </c>
      <c r="BM147" s="74">
        <f t="shared" si="106"/>
        <v>0</v>
      </c>
      <c r="BN147" s="74">
        <f t="shared" si="107"/>
        <v>0</v>
      </c>
      <c r="BO147" s="84">
        <f t="shared" si="108"/>
        <v>0</v>
      </c>
      <c r="CB147" s="11"/>
      <c r="CC147" s="11"/>
      <c r="CD147" s="11"/>
      <c r="CE147" s="11"/>
      <c r="CF147" s="11"/>
    </row>
    <row r="148" spans="1:84" ht="45.75" customHeight="1">
      <c r="A148" s="69"/>
      <c r="B148" s="99"/>
      <c r="C148" s="100"/>
      <c r="D148" s="221"/>
      <c r="E148" s="70"/>
      <c r="F148" s="106"/>
      <c r="G148" s="103" t="str">
        <f t="shared" si="70"/>
        <v/>
      </c>
      <c r="H148" s="230"/>
      <c r="I148" s="104"/>
      <c r="J148" s="102"/>
      <c r="K148" s="107">
        <f t="shared" si="71"/>
        <v>0</v>
      </c>
      <c r="L148" s="102"/>
      <c r="M148" s="104"/>
      <c r="N148" s="105"/>
      <c r="O148" s="102"/>
      <c r="P148" s="107">
        <f t="shared" si="72"/>
        <v>0</v>
      </c>
      <c r="Q148" s="102"/>
      <c r="R148" s="104"/>
      <c r="S148" s="105"/>
      <c r="T148" s="102"/>
      <c r="U148" s="107">
        <f t="shared" si="73"/>
        <v>0</v>
      </c>
      <c r="V148" s="102"/>
      <c r="W148" s="104"/>
      <c r="X148" s="105"/>
      <c r="Y148" s="102"/>
      <c r="Z148" s="108">
        <f t="shared" si="74"/>
        <v>0</v>
      </c>
      <c r="AA148" s="109">
        <f t="shared" si="75"/>
        <v>0</v>
      </c>
      <c r="AB148" s="231" t="str">
        <f t="shared" si="76"/>
        <v/>
      </c>
      <c r="AD148" s="73" t="str">
        <f t="shared" si="88"/>
        <v/>
      </c>
      <c r="AE148" s="74">
        <f t="shared" si="89"/>
        <v>0</v>
      </c>
      <c r="AF148" s="74">
        <f t="shared" si="90"/>
        <v>0</v>
      </c>
      <c r="AG148" s="74">
        <f t="shared" si="91"/>
        <v>0</v>
      </c>
      <c r="AH148" s="74">
        <f t="shared" si="92"/>
        <v>0</v>
      </c>
      <c r="AI148" s="75">
        <f t="shared" si="77"/>
        <v>0</v>
      </c>
      <c r="AJ148" s="76">
        <f t="shared" si="93"/>
        <v>1</v>
      </c>
      <c r="AK148" s="74">
        <f t="shared" si="94"/>
        <v>0</v>
      </c>
      <c r="AN148" s="78">
        <f t="shared" si="95"/>
        <v>0</v>
      </c>
      <c r="AO148" s="76">
        <f t="shared" si="78"/>
        <v>0</v>
      </c>
      <c r="AP148" s="76">
        <f t="shared" si="79"/>
        <v>0</v>
      </c>
      <c r="AQ148" s="76">
        <f t="shared" si="80"/>
        <v>0</v>
      </c>
      <c r="AR148" s="79">
        <f t="shared" si="81"/>
        <v>0</v>
      </c>
      <c r="AT148" s="80">
        <f t="shared" si="82"/>
        <v>0</v>
      </c>
      <c r="AU148" s="76">
        <f t="shared" si="83"/>
        <v>0</v>
      </c>
      <c r="AV148" s="93">
        <f t="shared" si="84"/>
        <v>0</v>
      </c>
      <c r="AW148" s="93">
        <f t="shared" si="85"/>
        <v>0</v>
      </c>
      <c r="AX148" s="76">
        <f t="shared" si="86"/>
        <v>0</v>
      </c>
      <c r="AY148" s="81">
        <f t="shared" si="87"/>
        <v>0</v>
      </c>
      <c r="AZ148" s="82"/>
      <c r="BA148" s="80">
        <f t="shared" si="96"/>
        <v>0</v>
      </c>
      <c r="BB148" s="76">
        <f t="shared" si="97"/>
        <v>0</v>
      </c>
      <c r="BC148" s="76">
        <f t="shared" si="98"/>
        <v>0</v>
      </c>
      <c r="BD148" s="76">
        <f t="shared" si="99"/>
        <v>0</v>
      </c>
      <c r="BE148" s="81">
        <f t="shared" si="100"/>
        <v>0</v>
      </c>
      <c r="BG148" s="74">
        <f t="shared" si="101"/>
        <v>365</v>
      </c>
      <c r="BH148" s="74">
        <f t="shared" si="102"/>
        <v>365</v>
      </c>
      <c r="BI148" s="74">
        <f t="shared" si="103"/>
        <v>365</v>
      </c>
      <c r="BJ148" s="74">
        <f t="shared" si="104"/>
        <v>0</v>
      </c>
      <c r="BL148" s="78">
        <f t="shared" si="105"/>
        <v>0</v>
      </c>
      <c r="BM148" s="74">
        <f t="shared" si="106"/>
        <v>0</v>
      </c>
      <c r="BN148" s="74">
        <f t="shared" si="107"/>
        <v>0</v>
      </c>
      <c r="BO148" s="84">
        <f t="shared" si="108"/>
        <v>0</v>
      </c>
      <c r="CB148" s="11"/>
      <c r="CC148" s="11"/>
      <c r="CD148" s="11"/>
      <c r="CE148" s="11"/>
      <c r="CF148" s="11"/>
    </row>
    <row r="149" spans="1:84" ht="45.75" customHeight="1">
      <c r="A149" s="69"/>
      <c r="B149" s="99"/>
      <c r="C149" s="100"/>
      <c r="D149" s="221"/>
      <c r="E149" s="70"/>
      <c r="F149" s="106"/>
      <c r="G149" s="103" t="str">
        <f t="shared" si="70"/>
        <v/>
      </c>
      <c r="H149" s="230"/>
      <c r="I149" s="104"/>
      <c r="J149" s="102"/>
      <c r="K149" s="107">
        <f t="shared" si="71"/>
        <v>0</v>
      </c>
      <c r="L149" s="102"/>
      <c r="M149" s="104"/>
      <c r="N149" s="105"/>
      <c r="O149" s="102"/>
      <c r="P149" s="107">
        <f t="shared" si="72"/>
        <v>0</v>
      </c>
      <c r="Q149" s="102"/>
      <c r="R149" s="104"/>
      <c r="S149" s="105"/>
      <c r="T149" s="102"/>
      <c r="U149" s="107">
        <f t="shared" si="73"/>
        <v>0</v>
      </c>
      <c r="V149" s="102"/>
      <c r="W149" s="104"/>
      <c r="X149" s="105"/>
      <c r="Y149" s="102"/>
      <c r="Z149" s="108">
        <f t="shared" si="74"/>
        <v>0</v>
      </c>
      <c r="AA149" s="109">
        <f t="shared" si="75"/>
        <v>0</v>
      </c>
      <c r="AB149" s="231" t="str">
        <f t="shared" si="76"/>
        <v/>
      </c>
      <c r="AD149" s="73" t="str">
        <f t="shared" si="88"/>
        <v/>
      </c>
      <c r="AE149" s="74">
        <f t="shared" si="89"/>
        <v>0</v>
      </c>
      <c r="AF149" s="74">
        <f t="shared" si="90"/>
        <v>0</v>
      </c>
      <c r="AG149" s="74">
        <f t="shared" si="91"/>
        <v>0</v>
      </c>
      <c r="AH149" s="74">
        <f t="shared" si="92"/>
        <v>0</v>
      </c>
      <c r="AI149" s="75">
        <f t="shared" si="77"/>
        <v>0</v>
      </c>
      <c r="AJ149" s="76">
        <f t="shared" si="93"/>
        <v>1</v>
      </c>
      <c r="AK149" s="74">
        <f t="shared" si="94"/>
        <v>0</v>
      </c>
      <c r="AN149" s="78">
        <f t="shared" si="95"/>
        <v>0</v>
      </c>
      <c r="AO149" s="76">
        <f t="shared" si="78"/>
        <v>0</v>
      </c>
      <c r="AP149" s="76">
        <f t="shared" si="79"/>
        <v>0</v>
      </c>
      <c r="AQ149" s="76">
        <f t="shared" si="80"/>
        <v>0</v>
      </c>
      <c r="AR149" s="79">
        <f t="shared" si="81"/>
        <v>0</v>
      </c>
      <c r="AT149" s="80">
        <f t="shared" si="82"/>
        <v>0</v>
      </c>
      <c r="AU149" s="76">
        <f t="shared" si="83"/>
        <v>0</v>
      </c>
      <c r="AV149" s="93">
        <f t="shared" si="84"/>
        <v>0</v>
      </c>
      <c r="AW149" s="93">
        <f t="shared" si="85"/>
        <v>0</v>
      </c>
      <c r="AX149" s="76">
        <f t="shared" si="86"/>
        <v>0</v>
      </c>
      <c r="AY149" s="81">
        <f t="shared" si="87"/>
        <v>0</v>
      </c>
      <c r="AZ149" s="82"/>
      <c r="BA149" s="80">
        <f t="shared" si="96"/>
        <v>0</v>
      </c>
      <c r="BB149" s="76">
        <f t="shared" si="97"/>
        <v>0</v>
      </c>
      <c r="BC149" s="76">
        <f t="shared" si="98"/>
        <v>0</v>
      </c>
      <c r="BD149" s="76">
        <f t="shared" si="99"/>
        <v>0</v>
      </c>
      <c r="BE149" s="81">
        <f t="shared" si="100"/>
        <v>0</v>
      </c>
      <c r="BG149" s="74">
        <f t="shared" si="101"/>
        <v>365</v>
      </c>
      <c r="BH149" s="74">
        <f t="shared" si="102"/>
        <v>365</v>
      </c>
      <c r="BI149" s="74">
        <f t="shared" si="103"/>
        <v>365</v>
      </c>
      <c r="BJ149" s="74">
        <f t="shared" si="104"/>
        <v>0</v>
      </c>
      <c r="BL149" s="78">
        <f t="shared" si="105"/>
        <v>0</v>
      </c>
      <c r="BM149" s="74">
        <f t="shared" si="106"/>
        <v>0</v>
      </c>
      <c r="BN149" s="74">
        <f t="shared" si="107"/>
        <v>0</v>
      </c>
      <c r="BO149" s="84">
        <f t="shared" si="108"/>
        <v>0</v>
      </c>
      <c r="CB149" s="11"/>
      <c r="CC149" s="11"/>
      <c r="CD149" s="11"/>
      <c r="CE149" s="11"/>
      <c r="CF149" s="11"/>
    </row>
    <row r="150" spans="1:84" ht="45.75" customHeight="1">
      <c r="A150" s="69"/>
      <c r="B150" s="99"/>
      <c r="C150" s="100"/>
      <c r="D150" s="221"/>
      <c r="E150" s="70"/>
      <c r="F150" s="106"/>
      <c r="G150" s="103" t="str">
        <f t="shared" si="70"/>
        <v/>
      </c>
      <c r="H150" s="230"/>
      <c r="I150" s="104"/>
      <c r="J150" s="102"/>
      <c r="K150" s="107">
        <f t="shared" si="71"/>
        <v>0</v>
      </c>
      <c r="L150" s="102"/>
      <c r="M150" s="104"/>
      <c r="N150" s="105"/>
      <c r="O150" s="102"/>
      <c r="P150" s="107">
        <f t="shared" si="72"/>
        <v>0</v>
      </c>
      <c r="Q150" s="102"/>
      <c r="R150" s="104"/>
      <c r="S150" s="105"/>
      <c r="T150" s="102"/>
      <c r="U150" s="107">
        <f t="shared" si="73"/>
        <v>0</v>
      </c>
      <c r="V150" s="102"/>
      <c r="W150" s="104"/>
      <c r="X150" s="105"/>
      <c r="Y150" s="102"/>
      <c r="Z150" s="108">
        <f t="shared" si="74"/>
        <v>0</v>
      </c>
      <c r="AA150" s="109">
        <f t="shared" si="75"/>
        <v>0</v>
      </c>
      <c r="AB150" s="231" t="str">
        <f t="shared" si="76"/>
        <v/>
      </c>
      <c r="AD150" s="73" t="str">
        <f t="shared" si="88"/>
        <v/>
      </c>
      <c r="AE150" s="74">
        <f t="shared" si="89"/>
        <v>0</v>
      </c>
      <c r="AF150" s="74">
        <f t="shared" si="90"/>
        <v>0</v>
      </c>
      <c r="AG150" s="74">
        <f t="shared" si="91"/>
        <v>0</v>
      </c>
      <c r="AH150" s="74">
        <f t="shared" si="92"/>
        <v>0</v>
      </c>
      <c r="AI150" s="75">
        <f t="shared" si="77"/>
        <v>0</v>
      </c>
      <c r="AJ150" s="76">
        <f t="shared" si="93"/>
        <v>1</v>
      </c>
      <c r="AK150" s="74">
        <f t="shared" si="94"/>
        <v>0</v>
      </c>
      <c r="AN150" s="78">
        <f t="shared" si="95"/>
        <v>0</v>
      </c>
      <c r="AO150" s="76">
        <f t="shared" si="78"/>
        <v>0</v>
      </c>
      <c r="AP150" s="76">
        <f t="shared" si="79"/>
        <v>0</v>
      </c>
      <c r="AQ150" s="76">
        <f t="shared" si="80"/>
        <v>0</v>
      </c>
      <c r="AR150" s="79">
        <f t="shared" si="81"/>
        <v>0</v>
      </c>
      <c r="AT150" s="80">
        <f t="shared" si="82"/>
        <v>0</v>
      </c>
      <c r="AU150" s="76">
        <f t="shared" si="83"/>
        <v>0</v>
      </c>
      <c r="AV150" s="93">
        <f t="shared" si="84"/>
        <v>0</v>
      </c>
      <c r="AW150" s="93">
        <f t="shared" si="85"/>
        <v>0</v>
      </c>
      <c r="AX150" s="76">
        <f t="shared" si="86"/>
        <v>0</v>
      </c>
      <c r="AY150" s="81">
        <f t="shared" si="87"/>
        <v>0</v>
      </c>
      <c r="AZ150" s="82"/>
      <c r="BA150" s="80">
        <f t="shared" si="96"/>
        <v>0</v>
      </c>
      <c r="BB150" s="76">
        <f t="shared" si="97"/>
        <v>0</v>
      </c>
      <c r="BC150" s="76">
        <f t="shared" si="98"/>
        <v>0</v>
      </c>
      <c r="BD150" s="76">
        <f t="shared" si="99"/>
        <v>0</v>
      </c>
      <c r="BE150" s="81">
        <f t="shared" si="100"/>
        <v>0</v>
      </c>
      <c r="BG150" s="74">
        <f t="shared" si="101"/>
        <v>365</v>
      </c>
      <c r="BH150" s="74">
        <f t="shared" si="102"/>
        <v>365</v>
      </c>
      <c r="BI150" s="74">
        <f t="shared" si="103"/>
        <v>365</v>
      </c>
      <c r="BJ150" s="74">
        <f t="shared" si="104"/>
        <v>0</v>
      </c>
      <c r="BL150" s="78">
        <f t="shared" si="105"/>
        <v>0</v>
      </c>
      <c r="BM150" s="74">
        <f t="shared" si="106"/>
        <v>0</v>
      </c>
      <c r="BN150" s="74">
        <f t="shared" si="107"/>
        <v>0</v>
      </c>
      <c r="BO150" s="84">
        <f t="shared" si="108"/>
        <v>0</v>
      </c>
      <c r="CB150" s="11"/>
      <c r="CC150" s="11"/>
      <c r="CD150" s="11"/>
      <c r="CE150" s="11"/>
      <c r="CF150" s="11"/>
    </row>
    <row r="151" spans="1:84" ht="45.75" customHeight="1">
      <c r="A151" s="69"/>
      <c r="B151" s="99"/>
      <c r="C151" s="100"/>
      <c r="D151" s="221"/>
      <c r="E151" s="70"/>
      <c r="F151" s="106"/>
      <c r="G151" s="103" t="str">
        <f t="shared" si="70"/>
        <v/>
      </c>
      <c r="H151" s="230"/>
      <c r="I151" s="104"/>
      <c r="J151" s="102"/>
      <c r="K151" s="107">
        <f t="shared" si="71"/>
        <v>0</v>
      </c>
      <c r="L151" s="102"/>
      <c r="M151" s="104"/>
      <c r="N151" s="105"/>
      <c r="O151" s="102"/>
      <c r="P151" s="107">
        <f t="shared" si="72"/>
        <v>0</v>
      </c>
      <c r="Q151" s="102"/>
      <c r="R151" s="104"/>
      <c r="S151" s="105"/>
      <c r="T151" s="102"/>
      <c r="U151" s="107">
        <f t="shared" si="73"/>
        <v>0</v>
      </c>
      <c r="V151" s="102"/>
      <c r="W151" s="104"/>
      <c r="X151" s="105"/>
      <c r="Y151" s="102"/>
      <c r="Z151" s="108">
        <f t="shared" si="74"/>
        <v>0</v>
      </c>
      <c r="AA151" s="109">
        <f t="shared" si="75"/>
        <v>0</v>
      </c>
      <c r="AB151" s="231" t="str">
        <f t="shared" si="76"/>
        <v/>
      </c>
      <c r="AD151" s="73" t="str">
        <f t="shared" si="88"/>
        <v/>
      </c>
      <c r="AE151" s="74">
        <f t="shared" si="89"/>
        <v>0</v>
      </c>
      <c r="AF151" s="74">
        <f t="shared" si="90"/>
        <v>0</v>
      </c>
      <c r="AG151" s="74">
        <f t="shared" si="91"/>
        <v>0</v>
      </c>
      <c r="AH151" s="74">
        <f t="shared" si="92"/>
        <v>0</v>
      </c>
      <c r="AI151" s="75">
        <f t="shared" si="77"/>
        <v>0</v>
      </c>
      <c r="AJ151" s="76">
        <f t="shared" si="93"/>
        <v>1</v>
      </c>
      <c r="AK151" s="74">
        <f t="shared" si="94"/>
        <v>0</v>
      </c>
      <c r="AN151" s="78">
        <f t="shared" si="95"/>
        <v>0</v>
      </c>
      <c r="AO151" s="76">
        <f t="shared" si="78"/>
        <v>0</v>
      </c>
      <c r="AP151" s="76">
        <f t="shared" si="79"/>
        <v>0</v>
      </c>
      <c r="AQ151" s="76">
        <f t="shared" si="80"/>
        <v>0</v>
      </c>
      <c r="AR151" s="79">
        <f t="shared" si="81"/>
        <v>0</v>
      </c>
      <c r="AT151" s="80">
        <f t="shared" si="82"/>
        <v>0</v>
      </c>
      <c r="AU151" s="76">
        <f t="shared" si="83"/>
        <v>0</v>
      </c>
      <c r="AV151" s="93">
        <f t="shared" si="84"/>
        <v>0</v>
      </c>
      <c r="AW151" s="93">
        <f t="shared" si="85"/>
        <v>0</v>
      </c>
      <c r="AX151" s="76">
        <f t="shared" si="86"/>
        <v>0</v>
      </c>
      <c r="AY151" s="81">
        <f t="shared" si="87"/>
        <v>0</v>
      </c>
      <c r="AZ151" s="82"/>
      <c r="BA151" s="80">
        <f t="shared" si="96"/>
        <v>0</v>
      </c>
      <c r="BB151" s="76">
        <f t="shared" si="97"/>
        <v>0</v>
      </c>
      <c r="BC151" s="76">
        <f t="shared" si="98"/>
        <v>0</v>
      </c>
      <c r="BD151" s="76">
        <f t="shared" si="99"/>
        <v>0</v>
      </c>
      <c r="BE151" s="81">
        <f t="shared" si="100"/>
        <v>0</v>
      </c>
      <c r="BG151" s="74">
        <f t="shared" si="101"/>
        <v>365</v>
      </c>
      <c r="BH151" s="74">
        <f t="shared" si="102"/>
        <v>365</v>
      </c>
      <c r="BI151" s="74">
        <f t="shared" si="103"/>
        <v>365</v>
      </c>
      <c r="BJ151" s="74">
        <f t="shared" si="104"/>
        <v>0</v>
      </c>
      <c r="BL151" s="78">
        <f t="shared" si="105"/>
        <v>0</v>
      </c>
      <c r="BM151" s="74">
        <f t="shared" si="106"/>
        <v>0</v>
      </c>
      <c r="BN151" s="74">
        <f t="shared" si="107"/>
        <v>0</v>
      </c>
      <c r="BO151" s="84">
        <f t="shared" si="108"/>
        <v>0</v>
      </c>
      <c r="CB151" s="11"/>
      <c r="CC151" s="11"/>
      <c r="CD151" s="11"/>
      <c r="CE151" s="11"/>
      <c r="CF151" s="11"/>
    </row>
    <row r="152" spans="1:84" ht="45.75" customHeight="1">
      <c r="A152" s="69"/>
      <c r="B152" s="99"/>
      <c r="C152" s="100"/>
      <c r="D152" s="221"/>
      <c r="E152" s="70"/>
      <c r="F152" s="106"/>
      <c r="G152" s="103" t="str">
        <f t="shared" si="70"/>
        <v/>
      </c>
      <c r="H152" s="230"/>
      <c r="I152" s="104"/>
      <c r="J152" s="102"/>
      <c r="K152" s="107">
        <f t="shared" si="71"/>
        <v>0</v>
      </c>
      <c r="L152" s="102"/>
      <c r="M152" s="104"/>
      <c r="N152" s="105"/>
      <c r="O152" s="102"/>
      <c r="P152" s="107">
        <f t="shared" si="72"/>
        <v>0</v>
      </c>
      <c r="Q152" s="102"/>
      <c r="R152" s="104"/>
      <c r="S152" s="105"/>
      <c r="T152" s="102"/>
      <c r="U152" s="107">
        <f t="shared" si="73"/>
        <v>0</v>
      </c>
      <c r="V152" s="102"/>
      <c r="W152" s="104"/>
      <c r="X152" s="105"/>
      <c r="Y152" s="102"/>
      <c r="Z152" s="108">
        <f t="shared" si="74"/>
        <v>0</v>
      </c>
      <c r="AA152" s="109">
        <f t="shared" si="75"/>
        <v>0</v>
      </c>
      <c r="AB152" s="231" t="str">
        <f t="shared" si="76"/>
        <v/>
      </c>
      <c r="AD152" s="73" t="str">
        <f t="shared" si="88"/>
        <v/>
      </c>
      <c r="AE152" s="74">
        <f t="shared" si="89"/>
        <v>0</v>
      </c>
      <c r="AF152" s="74">
        <f t="shared" si="90"/>
        <v>0</v>
      </c>
      <c r="AG152" s="74">
        <f t="shared" si="91"/>
        <v>0</v>
      </c>
      <c r="AH152" s="74">
        <f t="shared" si="92"/>
        <v>0</v>
      </c>
      <c r="AI152" s="75">
        <f t="shared" si="77"/>
        <v>0</v>
      </c>
      <c r="AJ152" s="76">
        <f t="shared" si="93"/>
        <v>1</v>
      </c>
      <c r="AK152" s="74">
        <f t="shared" si="94"/>
        <v>0</v>
      </c>
      <c r="AN152" s="78">
        <f t="shared" si="95"/>
        <v>0</v>
      </c>
      <c r="AO152" s="76">
        <f t="shared" si="78"/>
        <v>0</v>
      </c>
      <c r="AP152" s="76">
        <f t="shared" si="79"/>
        <v>0</v>
      </c>
      <c r="AQ152" s="76">
        <f t="shared" si="80"/>
        <v>0</v>
      </c>
      <c r="AR152" s="79">
        <f t="shared" si="81"/>
        <v>0</v>
      </c>
      <c r="AT152" s="80">
        <f t="shared" si="82"/>
        <v>0</v>
      </c>
      <c r="AU152" s="76">
        <f t="shared" si="83"/>
        <v>0</v>
      </c>
      <c r="AV152" s="93">
        <f t="shared" si="84"/>
        <v>0</v>
      </c>
      <c r="AW152" s="93">
        <f t="shared" si="85"/>
        <v>0</v>
      </c>
      <c r="AX152" s="76">
        <f t="shared" si="86"/>
        <v>0</v>
      </c>
      <c r="AY152" s="81">
        <f t="shared" si="87"/>
        <v>0</v>
      </c>
      <c r="AZ152" s="82"/>
      <c r="BA152" s="80">
        <f t="shared" si="96"/>
        <v>0</v>
      </c>
      <c r="BB152" s="76">
        <f t="shared" si="97"/>
        <v>0</v>
      </c>
      <c r="BC152" s="76">
        <f t="shared" si="98"/>
        <v>0</v>
      </c>
      <c r="BD152" s="76">
        <f t="shared" si="99"/>
        <v>0</v>
      </c>
      <c r="BE152" s="81">
        <f t="shared" si="100"/>
        <v>0</v>
      </c>
      <c r="BG152" s="74">
        <f t="shared" si="101"/>
        <v>365</v>
      </c>
      <c r="BH152" s="74">
        <f t="shared" si="102"/>
        <v>365</v>
      </c>
      <c r="BI152" s="74">
        <f t="shared" si="103"/>
        <v>365</v>
      </c>
      <c r="BJ152" s="74">
        <f t="shared" si="104"/>
        <v>0</v>
      </c>
      <c r="BL152" s="78">
        <f t="shared" si="105"/>
        <v>0</v>
      </c>
      <c r="BM152" s="74">
        <f t="shared" si="106"/>
        <v>0</v>
      </c>
      <c r="BN152" s="74">
        <f t="shared" si="107"/>
        <v>0</v>
      </c>
      <c r="BO152" s="84">
        <f t="shared" si="108"/>
        <v>0</v>
      </c>
      <c r="CB152" s="11"/>
      <c r="CC152" s="11"/>
      <c r="CD152" s="11"/>
      <c r="CE152" s="11"/>
      <c r="CF152" s="11"/>
    </row>
    <row r="153" spans="1:84" ht="45.75" customHeight="1">
      <c r="A153" s="69"/>
      <c r="B153" s="99"/>
      <c r="C153" s="100"/>
      <c r="D153" s="221"/>
      <c r="E153" s="70"/>
      <c r="F153" s="106"/>
      <c r="G153" s="103" t="str">
        <f t="shared" si="70"/>
        <v/>
      </c>
      <c r="H153" s="230"/>
      <c r="I153" s="104"/>
      <c r="J153" s="102"/>
      <c r="K153" s="107">
        <f t="shared" si="71"/>
        <v>0</v>
      </c>
      <c r="L153" s="102"/>
      <c r="M153" s="104"/>
      <c r="N153" s="105"/>
      <c r="O153" s="102"/>
      <c r="P153" s="107">
        <f t="shared" si="72"/>
        <v>0</v>
      </c>
      <c r="Q153" s="102"/>
      <c r="R153" s="104"/>
      <c r="S153" s="105"/>
      <c r="T153" s="102"/>
      <c r="U153" s="107">
        <f t="shared" si="73"/>
        <v>0</v>
      </c>
      <c r="V153" s="102"/>
      <c r="W153" s="104"/>
      <c r="X153" s="105"/>
      <c r="Y153" s="102"/>
      <c r="Z153" s="108">
        <f t="shared" si="74"/>
        <v>0</v>
      </c>
      <c r="AA153" s="109">
        <f t="shared" si="75"/>
        <v>0</v>
      </c>
      <c r="AB153" s="231" t="str">
        <f t="shared" si="76"/>
        <v/>
      </c>
      <c r="AD153" s="73" t="str">
        <f t="shared" si="88"/>
        <v/>
      </c>
      <c r="AE153" s="74">
        <f t="shared" si="89"/>
        <v>0</v>
      </c>
      <c r="AF153" s="74">
        <f t="shared" si="90"/>
        <v>0</v>
      </c>
      <c r="AG153" s="74">
        <f t="shared" si="91"/>
        <v>0</v>
      </c>
      <c r="AH153" s="74">
        <f t="shared" si="92"/>
        <v>0</v>
      </c>
      <c r="AI153" s="75">
        <f t="shared" si="77"/>
        <v>0</v>
      </c>
      <c r="AJ153" s="76">
        <f t="shared" si="93"/>
        <v>1</v>
      </c>
      <c r="AK153" s="74">
        <f t="shared" si="94"/>
        <v>0</v>
      </c>
      <c r="AN153" s="78">
        <f t="shared" si="95"/>
        <v>0</v>
      </c>
      <c r="AO153" s="76">
        <f t="shared" si="78"/>
        <v>0</v>
      </c>
      <c r="AP153" s="76">
        <f t="shared" si="79"/>
        <v>0</v>
      </c>
      <c r="AQ153" s="76">
        <f t="shared" si="80"/>
        <v>0</v>
      </c>
      <c r="AR153" s="79">
        <f t="shared" si="81"/>
        <v>0</v>
      </c>
      <c r="AT153" s="80">
        <f t="shared" si="82"/>
        <v>0</v>
      </c>
      <c r="AU153" s="76">
        <f t="shared" si="83"/>
        <v>0</v>
      </c>
      <c r="AV153" s="93">
        <f t="shared" si="84"/>
        <v>0</v>
      </c>
      <c r="AW153" s="93">
        <f t="shared" si="85"/>
        <v>0</v>
      </c>
      <c r="AX153" s="76">
        <f t="shared" si="86"/>
        <v>0</v>
      </c>
      <c r="AY153" s="81">
        <f t="shared" si="87"/>
        <v>0</v>
      </c>
      <c r="AZ153" s="82"/>
      <c r="BA153" s="80">
        <f t="shared" si="96"/>
        <v>0</v>
      </c>
      <c r="BB153" s="76">
        <f t="shared" si="97"/>
        <v>0</v>
      </c>
      <c r="BC153" s="76">
        <f t="shared" si="98"/>
        <v>0</v>
      </c>
      <c r="BD153" s="76">
        <f t="shared" si="99"/>
        <v>0</v>
      </c>
      <c r="BE153" s="81">
        <f t="shared" si="100"/>
        <v>0</v>
      </c>
      <c r="BG153" s="74">
        <f t="shared" si="101"/>
        <v>365</v>
      </c>
      <c r="BH153" s="74">
        <f t="shared" si="102"/>
        <v>365</v>
      </c>
      <c r="BI153" s="74">
        <f t="shared" si="103"/>
        <v>365</v>
      </c>
      <c r="BJ153" s="74">
        <f t="shared" si="104"/>
        <v>0</v>
      </c>
      <c r="BL153" s="78">
        <f t="shared" si="105"/>
        <v>0</v>
      </c>
      <c r="BM153" s="74">
        <f t="shared" si="106"/>
        <v>0</v>
      </c>
      <c r="BN153" s="74">
        <f t="shared" si="107"/>
        <v>0</v>
      </c>
      <c r="BO153" s="84">
        <f t="shared" si="108"/>
        <v>0</v>
      </c>
      <c r="CB153" s="11"/>
      <c r="CC153" s="11"/>
      <c r="CD153" s="11"/>
      <c r="CE153" s="11"/>
      <c r="CF153" s="11"/>
    </row>
    <row r="154" spans="1:84" ht="45.75" customHeight="1">
      <c r="A154" s="69"/>
      <c r="B154" s="99"/>
      <c r="C154" s="100"/>
      <c r="D154" s="221"/>
      <c r="E154" s="70"/>
      <c r="F154" s="106"/>
      <c r="G154" s="103" t="str">
        <f t="shared" si="70"/>
        <v/>
      </c>
      <c r="H154" s="230"/>
      <c r="I154" s="104"/>
      <c r="J154" s="102"/>
      <c r="K154" s="107">
        <f t="shared" si="71"/>
        <v>0</v>
      </c>
      <c r="L154" s="102"/>
      <c r="M154" s="104"/>
      <c r="N154" s="105"/>
      <c r="O154" s="102"/>
      <c r="P154" s="107">
        <f t="shared" si="72"/>
        <v>0</v>
      </c>
      <c r="Q154" s="102"/>
      <c r="R154" s="104"/>
      <c r="S154" s="105"/>
      <c r="T154" s="102"/>
      <c r="U154" s="107">
        <f t="shared" si="73"/>
        <v>0</v>
      </c>
      <c r="V154" s="102"/>
      <c r="W154" s="104"/>
      <c r="X154" s="105"/>
      <c r="Y154" s="102"/>
      <c r="Z154" s="108">
        <f t="shared" si="74"/>
        <v>0</v>
      </c>
      <c r="AA154" s="109">
        <f t="shared" si="75"/>
        <v>0</v>
      </c>
      <c r="AB154" s="231" t="str">
        <f t="shared" si="76"/>
        <v/>
      </c>
      <c r="AD154" s="73" t="str">
        <f t="shared" si="88"/>
        <v/>
      </c>
      <c r="AE154" s="74">
        <f t="shared" si="89"/>
        <v>0</v>
      </c>
      <c r="AF154" s="74">
        <f t="shared" si="90"/>
        <v>0</v>
      </c>
      <c r="AG154" s="74">
        <f t="shared" si="91"/>
        <v>0</v>
      </c>
      <c r="AH154" s="74">
        <f t="shared" si="92"/>
        <v>0</v>
      </c>
      <c r="AI154" s="75">
        <f t="shared" si="77"/>
        <v>0</v>
      </c>
      <c r="AJ154" s="76">
        <f t="shared" si="93"/>
        <v>1</v>
      </c>
      <c r="AK154" s="74">
        <f t="shared" si="94"/>
        <v>0</v>
      </c>
      <c r="AN154" s="78">
        <f t="shared" si="95"/>
        <v>0</v>
      </c>
      <c r="AO154" s="76">
        <f t="shared" si="78"/>
        <v>0</v>
      </c>
      <c r="AP154" s="76">
        <f t="shared" si="79"/>
        <v>0</v>
      </c>
      <c r="AQ154" s="76">
        <f t="shared" si="80"/>
        <v>0</v>
      </c>
      <c r="AR154" s="79">
        <f t="shared" si="81"/>
        <v>0</v>
      </c>
      <c r="AT154" s="80">
        <f t="shared" si="82"/>
        <v>0</v>
      </c>
      <c r="AU154" s="76">
        <f t="shared" si="83"/>
        <v>0</v>
      </c>
      <c r="AV154" s="93">
        <f t="shared" si="84"/>
        <v>0</v>
      </c>
      <c r="AW154" s="93">
        <f t="shared" si="85"/>
        <v>0</v>
      </c>
      <c r="AX154" s="76">
        <f t="shared" si="86"/>
        <v>0</v>
      </c>
      <c r="AY154" s="81">
        <f t="shared" si="87"/>
        <v>0</v>
      </c>
      <c r="AZ154" s="82"/>
      <c r="BA154" s="80">
        <f t="shared" si="96"/>
        <v>0</v>
      </c>
      <c r="BB154" s="76">
        <f t="shared" si="97"/>
        <v>0</v>
      </c>
      <c r="BC154" s="76">
        <f t="shared" si="98"/>
        <v>0</v>
      </c>
      <c r="BD154" s="76">
        <f t="shared" si="99"/>
        <v>0</v>
      </c>
      <c r="BE154" s="81">
        <f t="shared" si="100"/>
        <v>0</v>
      </c>
      <c r="BG154" s="74">
        <f t="shared" si="101"/>
        <v>365</v>
      </c>
      <c r="BH154" s="74">
        <f t="shared" si="102"/>
        <v>365</v>
      </c>
      <c r="BI154" s="74">
        <f t="shared" si="103"/>
        <v>365</v>
      </c>
      <c r="BJ154" s="74">
        <f t="shared" si="104"/>
        <v>0</v>
      </c>
      <c r="BL154" s="78">
        <f t="shared" si="105"/>
        <v>0</v>
      </c>
      <c r="BM154" s="74">
        <f t="shared" si="106"/>
        <v>0</v>
      </c>
      <c r="BN154" s="74">
        <f t="shared" si="107"/>
        <v>0</v>
      </c>
      <c r="BO154" s="84">
        <f t="shared" si="108"/>
        <v>0</v>
      </c>
      <c r="CB154" s="11"/>
      <c r="CC154" s="11"/>
      <c r="CD154" s="11"/>
      <c r="CE154" s="11"/>
      <c r="CF154" s="11"/>
    </row>
    <row r="155" spans="1:84" ht="45.75" customHeight="1">
      <c r="A155" s="69"/>
      <c r="B155" s="99"/>
      <c r="C155" s="100"/>
      <c r="D155" s="221"/>
      <c r="E155" s="70"/>
      <c r="F155" s="106"/>
      <c r="G155" s="103" t="str">
        <f t="shared" si="70"/>
        <v/>
      </c>
      <c r="H155" s="230"/>
      <c r="I155" s="104"/>
      <c r="J155" s="102"/>
      <c r="K155" s="107">
        <f t="shared" si="71"/>
        <v>0</v>
      </c>
      <c r="L155" s="102"/>
      <c r="M155" s="104"/>
      <c r="N155" s="105"/>
      <c r="O155" s="102"/>
      <c r="P155" s="107">
        <f t="shared" si="72"/>
        <v>0</v>
      </c>
      <c r="Q155" s="102"/>
      <c r="R155" s="104"/>
      <c r="S155" s="105"/>
      <c r="T155" s="102"/>
      <c r="U155" s="107">
        <f t="shared" si="73"/>
        <v>0</v>
      </c>
      <c r="V155" s="102"/>
      <c r="W155" s="104"/>
      <c r="X155" s="105"/>
      <c r="Y155" s="102"/>
      <c r="Z155" s="108">
        <f t="shared" si="74"/>
        <v>0</v>
      </c>
      <c r="AA155" s="109">
        <f t="shared" si="75"/>
        <v>0</v>
      </c>
      <c r="AB155" s="231" t="str">
        <f t="shared" si="76"/>
        <v/>
      </c>
      <c r="AD155" s="73" t="str">
        <f t="shared" si="88"/>
        <v/>
      </c>
      <c r="AE155" s="74">
        <f t="shared" si="89"/>
        <v>0</v>
      </c>
      <c r="AF155" s="74">
        <f t="shared" si="90"/>
        <v>0</v>
      </c>
      <c r="AG155" s="74">
        <f t="shared" si="91"/>
        <v>0</v>
      </c>
      <c r="AH155" s="74">
        <f t="shared" si="92"/>
        <v>0</v>
      </c>
      <c r="AI155" s="75">
        <f t="shared" si="77"/>
        <v>0</v>
      </c>
      <c r="AJ155" s="76">
        <f t="shared" si="93"/>
        <v>1</v>
      </c>
      <c r="AK155" s="74">
        <f t="shared" si="94"/>
        <v>0</v>
      </c>
      <c r="AN155" s="78">
        <f t="shared" si="95"/>
        <v>0</v>
      </c>
      <c r="AO155" s="76">
        <f t="shared" si="78"/>
        <v>0</v>
      </c>
      <c r="AP155" s="76">
        <f t="shared" si="79"/>
        <v>0</v>
      </c>
      <c r="AQ155" s="76">
        <f t="shared" si="80"/>
        <v>0</v>
      </c>
      <c r="AR155" s="79">
        <f t="shared" si="81"/>
        <v>0</v>
      </c>
      <c r="AT155" s="80">
        <f t="shared" si="82"/>
        <v>0</v>
      </c>
      <c r="AU155" s="76">
        <f t="shared" si="83"/>
        <v>0</v>
      </c>
      <c r="AV155" s="93">
        <f t="shared" si="84"/>
        <v>0</v>
      </c>
      <c r="AW155" s="93">
        <f t="shared" si="85"/>
        <v>0</v>
      </c>
      <c r="AX155" s="76">
        <f t="shared" si="86"/>
        <v>0</v>
      </c>
      <c r="AY155" s="81">
        <f t="shared" si="87"/>
        <v>0</v>
      </c>
      <c r="AZ155" s="82"/>
      <c r="BA155" s="80">
        <f t="shared" si="96"/>
        <v>0</v>
      </c>
      <c r="BB155" s="76">
        <f t="shared" si="97"/>
        <v>0</v>
      </c>
      <c r="BC155" s="76">
        <f t="shared" si="98"/>
        <v>0</v>
      </c>
      <c r="BD155" s="76">
        <f t="shared" si="99"/>
        <v>0</v>
      </c>
      <c r="BE155" s="81">
        <f t="shared" si="100"/>
        <v>0</v>
      </c>
      <c r="BG155" s="74">
        <f t="shared" si="101"/>
        <v>365</v>
      </c>
      <c r="BH155" s="74">
        <f t="shared" si="102"/>
        <v>365</v>
      </c>
      <c r="BI155" s="74">
        <f t="shared" si="103"/>
        <v>365</v>
      </c>
      <c r="BJ155" s="74">
        <f t="shared" si="104"/>
        <v>0</v>
      </c>
      <c r="BL155" s="78">
        <f t="shared" si="105"/>
        <v>0</v>
      </c>
      <c r="BM155" s="74">
        <f t="shared" si="106"/>
        <v>0</v>
      </c>
      <c r="BN155" s="74">
        <f t="shared" si="107"/>
        <v>0</v>
      </c>
      <c r="BO155" s="84">
        <f t="shared" si="108"/>
        <v>0</v>
      </c>
      <c r="CB155" s="11"/>
      <c r="CC155" s="11"/>
      <c r="CD155" s="11"/>
      <c r="CE155" s="11"/>
      <c r="CF155" s="11"/>
    </row>
    <row r="156" spans="1:84" ht="45.75" customHeight="1">
      <c r="A156" s="69"/>
      <c r="B156" s="99"/>
      <c r="C156" s="100"/>
      <c r="D156" s="221"/>
      <c r="E156" s="70"/>
      <c r="F156" s="106"/>
      <c r="G156" s="103" t="str">
        <f t="shared" si="70"/>
        <v/>
      </c>
      <c r="H156" s="230"/>
      <c r="I156" s="104"/>
      <c r="J156" s="102"/>
      <c r="K156" s="107">
        <f t="shared" si="71"/>
        <v>0</v>
      </c>
      <c r="L156" s="102"/>
      <c r="M156" s="104"/>
      <c r="N156" s="105"/>
      <c r="O156" s="102"/>
      <c r="P156" s="107">
        <f t="shared" si="72"/>
        <v>0</v>
      </c>
      <c r="Q156" s="102"/>
      <c r="R156" s="104"/>
      <c r="S156" s="105"/>
      <c r="T156" s="102"/>
      <c r="U156" s="107">
        <f t="shared" si="73"/>
        <v>0</v>
      </c>
      <c r="V156" s="102"/>
      <c r="W156" s="104"/>
      <c r="X156" s="105"/>
      <c r="Y156" s="102"/>
      <c r="Z156" s="108">
        <f t="shared" si="74"/>
        <v>0</v>
      </c>
      <c r="AA156" s="109">
        <f t="shared" si="75"/>
        <v>0</v>
      </c>
      <c r="AB156" s="231" t="str">
        <f t="shared" si="76"/>
        <v/>
      </c>
      <c r="AD156" s="73" t="str">
        <f t="shared" si="88"/>
        <v/>
      </c>
      <c r="AE156" s="74">
        <f t="shared" si="89"/>
        <v>0</v>
      </c>
      <c r="AF156" s="74">
        <f t="shared" si="90"/>
        <v>0</v>
      </c>
      <c r="AG156" s="74">
        <f t="shared" si="91"/>
        <v>0</v>
      </c>
      <c r="AH156" s="74">
        <f t="shared" si="92"/>
        <v>0</v>
      </c>
      <c r="AI156" s="75">
        <f t="shared" si="77"/>
        <v>0</v>
      </c>
      <c r="AJ156" s="76">
        <f t="shared" si="93"/>
        <v>1</v>
      </c>
      <c r="AK156" s="74">
        <f t="shared" si="94"/>
        <v>0</v>
      </c>
      <c r="AN156" s="78">
        <f t="shared" si="95"/>
        <v>0</v>
      </c>
      <c r="AO156" s="76">
        <f t="shared" si="78"/>
        <v>0</v>
      </c>
      <c r="AP156" s="76">
        <f t="shared" si="79"/>
        <v>0</v>
      </c>
      <c r="AQ156" s="76">
        <f t="shared" si="80"/>
        <v>0</v>
      </c>
      <c r="AR156" s="79">
        <f t="shared" si="81"/>
        <v>0</v>
      </c>
      <c r="AT156" s="80">
        <f t="shared" si="82"/>
        <v>0</v>
      </c>
      <c r="AU156" s="76">
        <f t="shared" si="83"/>
        <v>0</v>
      </c>
      <c r="AV156" s="93">
        <f t="shared" si="84"/>
        <v>0</v>
      </c>
      <c r="AW156" s="93">
        <f t="shared" si="85"/>
        <v>0</v>
      </c>
      <c r="AX156" s="76">
        <f t="shared" si="86"/>
        <v>0</v>
      </c>
      <c r="AY156" s="81">
        <f t="shared" si="87"/>
        <v>0</v>
      </c>
      <c r="AZ156" s="82"/>
      <c r="BA156" s="80">
        <f t="shared" si="96"/>
        <v>0</v>
      </c>
      <c r="BB156" s="76">
        <f t="shared" si="97"/>
        <v>0</v>
      </c>
      <c r="BC156" s="76">
        <f t="shared" si="98"/>
        <v>0</v>
      </c>
      <c r="BD156" s="76">
        <f t="shared" si="99"/>
        <v>0</v>
      </c>
      <c r="BE156" s="81">
        <f t="shared" si="100"/>
        <v>0</v>
      </c>
      <c r="BG156" s="74">
        <f t="shared" si="101"/>
        <v>365</v>
      </c>
      <c r="BH156" s="74">
        <f t="shared" si="102"/>
        <v>365</v>
      </c>
      <c r="BI156" s="74">
        <f t="shared" si="103"/>
        <v>365</v>
      </c>
      <c r="BJ156" s="74">
        <f t="shared" si="104"/>
        <v>0</v>
      </c>
      <c r="BL156" s="78">
        <f t="shared" si="105"/>
        <v>0</v>
      </c>
      <c r="BM156" s="74">
        <f t="shared" si="106"/>
        <v>0</v>
      </c>
      <c r="BN156" s="74">
        <f t="shared" si="107"/>
        <v>0</v>
      </c>
      <c r="BO156" s="84">
        <f t="shared" si="108"/>
        <v>0</v>
      </c>
      <c r="CB156" s="11"/>
      <c r="CC156" s="11"/>
      <c r="CD156" s="11"/>
      <c r="CE156" s="11"/>
      <c r="CF156" s="11"/>
    </row>
    <row r="157" spans="1:84" ht="45.75" customHeight="1">
      <c r="A157" s="69"/>
      <c r="B157" s="99"/>
      <c r="C157" s="100"/>
      <c r="D157" s="221"/>
      <c r="E157" s="70"/>
      <c r="F157" s="106"/>
      <c r="G157" s="103" t="str">
        <f t="shared" si="70"/>
        <v/>
      </c>
      <c r="H157" s="230"/>
      <c r="I157" s="104"/>
      <c r="J157" s="102"/>
      <c r="K157" s="107">
        <f t="shared" si="71"/>
        <v>0</v>
      </c>
      <c r="L157" s="102"/>
      <c r="M157" s="104"/>
      <c r="N157" s="105"/>
      <c r="O157" s="102"/>
      <c r="P157" s="107">
        <f t="shared" si="72"/>
        <v>0</v>
      </c>
      <c r="Q157" s="102"/>
      <c r="R157" s="104"/>
      <c r="S157" s="105"/>
      <c r="T157" s="102"/>
      <c r="U157" s="107">
        <f t="shared" si="73"/>
        <v>0</v>
      </c>
      <c r="V157" s="102"/>
      <c r="W157" s="104"/>
      <c r="X157" s="105"/>
      <c r="Y157" s="102"/>
      <c r="Z157" s="108">
        <f t="shared" si="74"/>
        <v>0</v>
      </c>
      <c r="AA157" s="109">
        <f t="shared" si="75"/>
        <v>0</v>
      </c>
      <c r="AB157" s="231" t="str">
        <f t="shared" si="76"/>
        <v/>
      </c>
      <c r="AD157" s="73" t="str">
        <f t="shared" si="88"/>
        <v/>
      </c>
      <c r="AE157" s="74">
        <f t="shared" si="89"/>
        <v>0</v>
      </c>
      <c r="AF157" s="74">
        <f t="shared" si="90"/>
        <v>0</v>
      </c>
      <c r="AG157" s="74">
        <f t="shared" si="91"/>
        <v>0</v>
      </c>
      <c r="AH157" s="74">
        <f t="shared" si="92"/>
        <v>0</v>
      </c>
      <c r="AI157" s="75">
        <f t="shared" si="77"/>
        <v>0</v>
      </c>
      <c r="AJ157" s="76">
        <f t="shared" si="93"/>
        <v>1</v>
      </c>
      <c r="AK157" s="74">
        <f t="shared" si="94"/>
        <v>0</v>
      </c>
      <c r="AN157" s="78">
        <f t="shared" si="95"/>
        <v>0</v>
      </c>
      <c r="AO157" s="76">
        <f t="shared" si="78"/>
        <v>0</v>
      </c>
      <c r="AP157" s="76">
        <f t="shared" si="79"/>
        <v>0</v>
      </c>
      <c r="AQ157" s="76">
        <f t="shared" si="80"/>
        <v>0</v>
      </c>
      <c r="AR157" s="79">
        <f t="shared" si="81"/>
        <v>0</v>
      </c>
      <c r="AT157" s="80">
        <f t="shared" si="82"/>
        <v>0</v>
      </c>
      <c r="AU157" s="76">
        <f t="shared" si="83"/>
        <v>0</v>
      </c>
      <c r="AV157" s="93">
        <f t="shared" si="84"/>
        <v>0</v>
      </c>
      <c r="AW157" s="93">
        <f t="shared" si="85"/>
        <v>0</v>
      </c>
      <c r="AX157" s="76">
        <f t="shared" si="86"/>
        <v>0</v>
      </c>
      <c r="AY157" s="81">
        <f t="shared" si="87"/>
        <v>0</v>
      </c>
      <c r="AZ157" s="82"/>
      <c r="BA157" s="80">
        <f t="shared" si="96"/>
        <v>0</v>
      </c>
      <c r="BB157" s="76">
        <f t="shared" si="97"/>
        <v>0</v>
      </c>
      <c r="BC157" s="76">
        <f t="shared" si="98"/>
        <v>0</v>
      </c>
      <c r="BD157" s="76">
        <f t="shared" si="99"/>
        <v>0</v>
      </c>
      <c r="BE157" s="81">
        <f t="shared" si="100"/>
        <v>0</v>
      </c>
      <c r="BG157" s="74">
        <f t="shared" si="101"/>
        <v>365</v>
      </c>
      <c r="BH157" s="74">
        <f t="shared" si="102"/>
        <v>365</v>
      </c>
      <c r="BI157" s="74">
        <f t="shared" si="103"/>
        <v>365</v>
      </c>
      <c r="BJ157" s="74">
        <f t="shared" si="104"/>
        <v>0</v>
      </c>
      <c r="BL157" s="78">
        <f t="shared" si="105"/>
        <v>0</v>
      </c>
      <c r="BM157" s="74">
        <f t="shared" si="106"/>
        <v>0</v>
      </c>
      <c r="BN157" s="74">
        <f t="shared" si="107"/>
        <v>0</v>
      </c>
      <c r="BO157" s="84">
        <f t="shared" si="108"/>
        <v>0</v>
      </c>
      <c r="CB157" s="11"/>
      <c r="CC157" s="11"/>
      <c r="CD157" s="11"/>
      <c r="CE157" s="11"/>
      <c r="CF157" s="11"/>
    </row>
    <row r="158" spans="1:84" ht="45.75" customHeight="1">
      <c r="A158" s="69"/>
      <c r="B158" s="99"/>
      <c r="C158" s="100"/>
      <c r="D158" s="221"/>
      <c r="E158" s="70"/>
      <c r="F158" s="106"/>
      <c r="G158" s="103" t="str">
        <f t="shared" si="70"/>
        <v/>
      </c>
      <c r="H158" s="230"/>
      <c r="I158" s="104"/>
      <c r="J158" s="102"/>
      <c r="K158" s="107">
        <f t="shared" si="71"/>
        <v>0</v>
      </c>
      <c r="L158" s="102"/>
      <c r="M158" s="104"/>
      <c r="N158" s="105"/>
      <c r="O158" s="102"/>
      <c r="P158" s="107">
        <f t="shared" si="72"/>
        <v>0</v>
      </c>
      <c r="Q158" s="102"/>
      <c r="R158" s="104"/>
      <c r="S158" s="105"/>
      <c r="T158" s="102"/>
      <c r="U158" s="107">
        <f t="shared" si="73"/>
        <v>0</v>
      </c>
      <c r="V158" s="102"/>
      <c r="W158" s="104"/>
      <c r="X158" s="105"/>
      <c r="Y158" s="102"/>
      <c r="Z158" s="108">
        <f t="shared" si="74"/>
        <v>0</v>
      </c>
      <c r="AA158" s="109">
        <f t="shared" si="75"/>
        <v>0</v>
      </c>
      <c r="AB158" s="231" t="str">
        <f t="shared" si="76"/>
        <v/>
      </c>
      <c r="AD158" s="73" t="str">
        <f t="shared" si="88"/>
        <v/>
      </c>
      <c r="AE158" s="74">
        <f t="shared" si="89"/>
        <v>0</v>
      </c>
      <c r="AF158" s="74">
        <f t="shared" si="90"/>
        <v>0</v>
      </c>
      <c r="AG158" s="74">
        <f t="shared" si="91"/>
        <v>0</v>
      </c>
      <c r="AH158" s="74">
        <f t="shared" si="92"/>
        <v>0</v>
      </c>
      <c r="AI158" s="75">
        <f t="shared" si="77"/>
        <v>0</v>
      </c>
      <c r="AJ158" s="76">
        <f t="shared" si="93"/>
        <v>1</v>
      </c>
      <c r="AK158" s="74">
        <f t="shared" si="94"/>
        <v>0</v>
      </c>
      <c r="AN158" s="78">
        <f t="shared" si="95"/>
        <v>0</v>
      </c>
      <c r="AO158" s="76">
        <f t="shared" si="78"/>
        <v>0</v>
      </c>
      <c r="AP158" s="76">
        <f t="shared" si="79"/>
        <v>0</v>
      </c>
      <c r="AQ158" s="76">
        <f t="shared" si="80"/>
        <v>0</v>
      </c>
      <c r="AR158" s="79">
        <f t="shared" si="81"/>
        <v>0</v>
      </c>
      <c r="AT158" s="80">
        <f t="shared" si="82"/>
        <v>0</v>
      </c>
      <c r="AU158" s="76">
        <f t="shared" si="83"/>
        <v>0</v>
      </c>
      <c r="AV158" s="93">
        <f t="shared" si="84"/>
        <v>0</v>
      </c>
      <c r="AW158" s="93">
        <f t="shared" si="85"/>
        <v>0</v>
      </c>
      <c r="AX158" s="76">
        <f t="shared" si="86"/>
        <v>0</v>
      </c>
      <c r="AY158" s="81">
        <f t="shared" si="87"/>
        <v>0</v>
      </c>
      <c r="AZ158" s="82"/>
      <c r="BA158" s="80">
        <f t="shared" si="96"/>
        <v>0</v>
      </c>
      <c r="BB158" s="76">
        <f t="shared" si="97"/>
        <v>0</v>
      </c>
      <c r="BC158" s="76">
        <f t="shared" si="98"/>
        <v>0</v>
      </c>
      <c r="BD158" s="76">
        <f t="shared" si="99"/>
        <v>0</v>
      </c>
      <c r="BE158" s="81">
        <f t="shared" si="100"/>
        <v>0</v>
      </c>
      <c r="BG158" s="74">
        <f t="shared" si="101"/>
        <v>365</v>
      </c>
      <c r="BH158" s="74">
        <f t="shared" si="102"/>
        <v>365</v>
      </c>
      <c r="BI158" s="74">
        <f t="shared" si="103"/>
        <v>365</v>
      </c>
      <c r="BJ158" s="74">
        <f t="shared" si="104"/>
        <v>0</v>
      </c>
      <c r="BL158" s="78">
        <f t="shared" si="105"/>
        <v>0</v>
      </c>
      <c r="BM158" s="74">
        <f t="shared" si="106"/>
        <v>0</v>
      </c>
      <c r="BN158" s="74">
        <f t="shared" si="107"/>
        <v>0</v>
      </c>
      <c r="BO158" s="84">
        <f t="shared" si="108"/>
        <v>0</v>
      </c>
      <c r="CB158" s="11"/>
      <c r="CC158" s="11"/>
      <c r="CD158" s="11"/>
      <c r="CE158" s="11"/>
      <c r="CF158" s="11"/>
    </row>
    <row r="159" spans="1:84" ht="45.75" customHeight="1">
      <c r="A159" s="69"/>
      <c r="B159" s="99"/>
      <c r="C159" s="100"/>
      <c r="D159" s="221"/>
      <c r="E159" s="70"/>
      <c r="F159" s="106"/>
      <c r="G159" s="103" t="str">
        <f t="shared" si="70"/>
        <v/>
      </c>
      <c r="H159" s="230"/>
      <c r="I159" s="104"/>
      <c r="J159" s="102"/>
      <c r="K159" s="107">
        <f t="shared" si="71"/>
        <v>0</v>
      </c>
      <c r="L159" s="102"/>
      <c r="M159" s="104"/>
      <c r="N159" s="105"/>
      <c r="O159" s="102"/>
      <c r="P159" s="107">
        <f t="shared" si="72"/>
        <v>0</v>
      </c>
      <c r="Q159" s="102"/>
      <c r="R159" s="104"/>
      <c r="S159" s="105"/>
      <c r="T159" s="102"/>
      <c r="U159" s="107">
        <f t="shared" si="73"/>
        <v>0</v>
      </c>
      <c r="V159" s="102"/>
      <c r="W159" s="104"/>
      <c r="X159" s="105"/>
      <c r="Y159" s="102"/>
      <c r="Z159" s="108">
        <f t="shared" si="74"/>
        <v>0</v>
      </c>
      <c r="AA159" s="109">
        <f t="shared" si="75"/>
        <v>0</v>
      </c>
      <c r="AB159" s="231" t="str">
        <f t="shared" si="76"/>
        <v/>
      </c>
      <c r="AD159" s="73" t="str">
        <f t="shared" si="88"/>
        <v/>
      </c>
      <c r="AE159" s="74">
        <f t="shared" si="89"/>
        <v>0</v>
      </c>
      <c r="AF159" s="74">
        <f t="shared" si="90"/>
        <v>0</v>
      </c>
      <c r="AG159" s="74">
        <f t="shared" si="91"/>
        <v>0</v>
      </c>
      <c r="AH159" s="74">
        <f t="shared" si="92"/>
        <v>0</v>
      </c>
      <c r="AI159" s="75">
        <f t="shared" si="77"/>
        <v>0</v>
      </c>
      <c r="AJ159" s="76">
        <f t="shared" si="93"/>
        <v>1</v>
      </c>
      <c r="AK159" s="74">
        <f t="shared" si="94"/>
        <v>0</v>
      </c>
      <c r="AN159" s="78">
        <f t="shared" si="95"/>
        <v>0</v>
      </c>
      <c r="AO159" s="76">
        <f t="shared" si="78"/>
        <v>0</v>
      </c>
      <c r="AP159" s="76">
        <f t="shared" si="79"/>
        <v>0</v>
      </c>
      <c r="AQ159" s="76">
        <f t="shared" si="80"/>
        <v>0</v>
      </c>
      <c r="AR159" s="79">
        <f t="shared" si="81"/>
        <v>0</v>
      </c>
      <c r="AT159" s="80">
        <f t="shared" si="82"/>
        <v>0</v>
      </c>
      <c r="AU159" s="76">
        <f t="shared" si="83"/>
        <v>0</v>
      </c>
      <c r="AV159" s="93">
        <f t="shared" si="84"/>
        <v>0</v>
      </c>
      <c r="AW159" s="93">
        <f t="shared" si="85"/>
        <v>0</v>
      </c>
      <c r="AX159" s="76">
        <f t="shared" si="86"/>
        <v>0</v>
      </c>
      <c r="AY159" s="81">
        <f t="shared" si="87"/>
        <v>0</v>
      </c>
      <c r="AZ159" s="82"/>
      <c r="BA159" s="80">
        <f t="shared" si="96"/>
        <v>0</v>
      </c>
      <c r="BB159" s="76">
        <f t="shared" si="97"/>
        <v>0</v>
      </c>
      <c r="BC159" s="76">
        <f t="shared" si="98"/>
        <v>0</v>
      </c>
      <c r="BD159" s="76">
        <f t="shared" si="99"/>
        <v>0</v>
      </c>
      <c r="BE159" s="81">
        <f t="shared" si="100"/>
        <v>0</v>
      </c>
      <c r="BG159" s="74">
        <f t="shared" si="101"/>
        <v>365</v>
      </c>
      <c r="BH159" s="74">
        <f t="shared" si="102"/>
        <v>365</v>
      </c>
      <c r="BI159" s="74">
        <f t="shared" si="103"/>
        <v>365</v>
      </c>
      <c r="BJ159" s="74">
        <f t="shared" si="104"/>
        <v>0</v>
      </c>
      <c r="BL159" s="78">
        <f t="shared" si="105"/>
        <v>0</v>
      </c>
      <c r="BM159" s="74">
        <f t="shared" si="106"/>
        <v>0</v>
      </c>
      <c r="BN159" s="74">
        <f t="shared" si="107"/>
        <v>0</v>
      </c>
      <c r="BO159" s="84">
        <f t="shared" si="108"/>
        <v>0</v>
      </c>
      <c r="CB159" s="11"/>
      <c r="CC159" s="11"/>
      <c r="CD159" s="11"/>
      <c r="CE159" s="11"/>
      <c r="CF159" s="11"/>
    </row>
    <row r="160" spans="1:84" ht="45.75" customHeight="1">
      <c r="A160" s="69"/>
      <c r="B160" s="99"/>
      <c r="C160" s="100"/>
      <c r="D160" s="221"/>
      <c r="E160" s="70"/>
      <c r="F160" s="106"/>
      <c r="G160" s="103" t="str">
        <f t="shared" si="70"/>
        <v/>
      </c>
      <c r="H160" s="230"/>
      <c r="I160" s="104"/>
      <c r="J160" s="102"/>
      <c r="K160" s="107">
        <f t="shared" si="71"/>
        <v>0</v>
      </c>
      <c r="L160" s="102"/>
      <c r="M160" s="104"/>
      <c r="N160" s="105"/>
      <c r="O160" s="102"/>
      <c r="P160" s="107">
        <f t="shared" si="72"/>
        <v>0</v>
      </c>
      <c r="Q160" s="102"/>
      <c r="R160" s="104"/>
      <c r="S160" s="105"/>
      <c r="T160" s="102"/>
      <c r="U160" s="107">
        <f t="shared" si="73"/>
        <v>0</v>
      </c>
      <c r="V160" s="102"/>
      <c r="W160" s="104"/>
      <c r="X160" s="105"/>
      <c r="Y160" s="102"/>
      <c r="Z160" s="108">
        <f t="shared" si="74"/>
        <v>0</v>
      </c>
      <c r="AA160" s="109">
        <f t="shared" si="75"/>
        <v>0</v>
      </c>
      <c r="AB160" s="231" t="str">
        <f t="shared" si="76"/>
        <v/>
      </c>
      <c r="AD160" s="73" t="str">
        <f t="shared" si="88"/>
        <v/>
      </c>
      <c r="AE160" s="74">
        <f t="shared" si="89"/>
        <v>0</v>
      </c>
      <c r="AF160" s="74">
        <f t="shared" si="90"/>
        <v>0</v>
      </c>
      <c r="AG160" s="74">
        <f t="shared" si="91"/>
        <v>0</v>
      </c>
      <c r="AH160" s="74">
        <f t="shared" si="92"/>
        <v>0</v>
      </c>
      <c r="AI160" s="75">
        <f t="shared" si="77"/>
        <v>0</v>
      </c>
      <c r="AJ160" s="76">
        <f t="shared" si="93"/>
        <v>1</v>
      </c>
      <c r="AK160" s="74">
        <f t="shared" si="94"/>
        <v>0</v>
      </c>
      <c r="AN160" s="78">
        <f t="shared" si="95"/>
        <v>0</v>
      </c>
      <c r="AO160" s="76">
        <f t="shared" si="78"/>
        <v>0</v>
      </c>
      <c r="AP160" s="76">
        <f t="shared" si="79"/>
        <v>0</v>
      </c>
      <c r="AQ160" s="76">
        <f t="shared" si="80"/>
        <v>0</v>
      </c>
      <c r="AR160" s="79">
        <f t="shared" si="81"/>
        <v>0</v>
      </c>
      <c r="AT160" s="80">
        <f t="shared" si="82"/>
        <v>0</v>
      </c>
      <c r="AU160" s="76">
        <f t="shared" si="83"/>
        <v>0</v>
      </c>
      <c r="AV160" s="93">
        <f t="shared" si="84"/>
        <v>0</v>
      </c>
      <c r="AW160" s="93">
        <f t="shared" si="85"/>
        <v>0</v>
      </c>
      <c r="AX160" s="76">
        <f t="shared" si="86"/>
        <v>0</v>
      </c>
      <c r="AY160" s="81">
        <f t="shared" si="87"/>
        <v>0</v>
      </c>
      <c r="AZ160" s="82"/>
      <c r="BA160" s="80">
        <f t="shared" si="96"/>
        <v>0</v>
      </c>
      <c r="BB160" s="76">
        <f t="shared" si="97"/>
        <v>0</v>
      </c>
      <c r="BC160" s="76">
        <f t="shared" si="98"/>
        <v>0</v>
      </c>
      <c r="BD160" s="76">
        <f t="shared" si="99"/>
        <v>0</v>
      </c>
      <c r="BE160" s="81">
        <f t="shared" si="100"/>
        <v>0</v>
      </c>
      <c r="BG160" s="74">
        <f t="shared" si="101"/>
        <v>365</v>
      </c>
      <c r="BH160" s="74">
        <f t="shared" si="102"/>
        <v>365</v>
      </c>
      <c r="BI160" s="74">
        <f t="shared" si="103"/>
        <v>365</v>
      </c>
      <c r="BJ160" s="74">
        <f t="shared" si="104"/>
        <v>0</v>
      </c>
      <c r="BL160" s="78">
        <f t="shared" si="105"/>
        <v>0</v>
      </c>
      <c r="BM160" s="74">
        <f t="shared" si="106"/>
        <v>0</v>
      </c>
      <c r="BN160" s="74">
        <f t="shared" si="107"/>
        <v>0</v>
      </c>
      <c r="BO160" s="84">
        <f t="shared" si="108"/>
        <v>0</v>
      </c>
      <c r="CB160" s="11"/>
      <c r="CC160" s="11"/>
      <c r="CD160" s="11"/>
      <c r="CE160" s="11"/>
      <c r="CF160" s="11"/>
    </row>
    <row r="161" spans="1:84" ht="45.75" customHeight="1">
      <c r="A161" s="69"/>
      <c r="B161" s="99"/>
      <c r="C161" s="100"/>
      <c r="D161" s="221"/>
      <c r="E161" s="70"/>
      <c r="F161" s="106"/>
      <c r="G161" s="103" t="str">
        <f t="shared" si="70"/>
        <v/>
      </c>
      <c r="H161" s="230"/>
      <c r="I161" s="104"/>
      <c r="J161" s="102"/>
      <c r="K161" s="107">
        <f t="shared" si="71"/>
        <v>0</v>
      </c>
      <c r="L161" s="102"/>
      <c r="M161" s="104"/>
      <c r="N161" s="105"/>
      <c r="O161" s="102"/>
      <c r="P161" s="107">
        <f t="shared" si="72"/>
        <v>0</v>
      </c>
      <c r="Q161" s="102"/>
      <c r="R161" s="104"/>
      <c r="S161" s="105"/>
      <c r="T161" s="102"/>
      <c r="U161" s="107">
        <f t="shared" si="73"/>
        <v>0</v>
      </c>
      <c r="V161" s="102"/>
      <c r="W161" s="104"/>
      <c r="X161" s="105"/>
      <c r="Y161" s="102"/>
      <c r="Z161" s="108">
        <f t="shared" si="74"/>
        <v>0</v>
      </c>
      <c r="AA161" s="109">
        <f t="shared" si="75"/>
        <v>0</v>
      </c>
      <c r="AB161" s="231" t="str">
        <f t="shared" si="76"/>
        <v/>
      </c>
      <c r="AD161" s="73" t="str">
        <f t="shared" si="88"/>
        <v/>
      </c>
      <c r="AE161" s="74">
        <f t="shared" si="89"/>
        <v>0</v>
      </c>
      <c r="AF161" s="74">
        <f t="shared" si="90"/>
        <v>0</v>
      </c>
      <c r="AG161" s="74">
        <f t="shared" si="91"/>
        <v>0</v>
      </c>
      <c r="AH161" s="74">
        <f t="shared" si="92"/>
        <v>0</v>
      </c>
      <c r="AI161" s="75">
        <f t="shared" si="77"/>
        <v>0</v>
      </c>
      <c r="AJ161" s="76">
        <f t="shared" si="93"/>
        <v>1</v>
      </c>
      <c r="AK161" s="74">
        <f t="shared" si="94"/>
        <v>0</v>
      </c>
      <c r="AN161" s="78">
        <f t="shared" si="95"/>
        <v>0</v>
      </c>
      <c r="AO161" s="76">
        <f t="shared" si="78"/>
        <v>0</v>
      </c>
      <c r="AP161" s="76">
        <f t="shared" si="79"/>
        <v>0</v>
      </c>
      <c r="AQ161" s="76">
        <f t="shared" si="80"/>
        <v>0</v>
      </c>
      <c r="AR161" s="79">
        <f t="shared" si="81"/>
        <v>0</v>
      </c>
      <c r="AT161" s="80">
        <f t="shared" si="82"/>
        <v>0</v>
      </c>
      <c r="AU161" s="76">
        <f t="shared" si="83"/>
        <v>0</v>
      </c>
      <c r="AV161" s="93">
        <f t="shared" si="84"/>
        <v>0</v>
      </c>
      <c r="AW161" s="93">
        <f t="shared" si="85"/>
        <v>0</v>
      </c>
      <c r="AX161" s="76">
        <f t="shared" si="86"/>
        <v>0</v>
      </c>
      <c r="AY161" s="81">
        <f t="shared" si="87"/>
        <v>0</v>
      </c>
      <c r="AZ161" s="82"/>
      <c r="BA161" s="80">
        <f t="shared" si="96"/>
        <v>0</v>
      </c>
      <c r="BB161" s="76">
        <f t="shared" si="97"/>
        <v>0</v>
      </c>
      <c r="BC161" s="76">
        <f t="shared" si="98"/>
        <v>0</v>
      </c>
      <c r="BD161" s="76">
        <f t="shared" si="99"/>
        <v>0</v>
      </c>
      <c r="BE161" s="81">
        <f t="shared" si="100"/>
        <v>0</v>
      </c>
      <c r="BG161" s="74">
        <f t="shared" si="101"/>
        <v>365</v>
      </c>
      <c r="BH161" s="74">
        <f t="shared" si="102"/>
        <v>365</v>
      </c>
      <c r="BI161" s="74">
        <f t="shared" si="103"/>
        <v>365</v>
      </c>
      <c r="BJ161" s="74">
        <f t="shared" si="104"/>
        <v>0</v>
      </c>
      <c r="BL161" s="78">
        <f t="shared" si="105"/>
        <v>0</v>
      </c>
      <c r="BM161" s="74">
        <f t="shared" si="106"/>
        <v>0</v>
      </c>
      <c r="BN161" s="74">
        <f t="shared" si="107"/>
        <v>0</v>
      </c>
      <c r="BO161" s="84">
        <f t="shared" si="108"/>
        <v>0</v>
      </c>
      <c r="CB161" s="11"/>
      <c r="CC161" s="11"/>
      <c r="CD161" s="11"/>
      <c r="CE161" s="11"/>
      <c r="CF161" s="11"/>
    </row>
    <row r="162" spans="1:84" ht="45.75" customHeight="1">
      <c r="A162" s="69"/>
      <c r="B162" s="99"/>
      <c r="C162" s="100"/>
      <c r="D162" s="221"/>
      <c r="E162" s="70"/>
      <c r="F162" s="106"/>
      <c r="G162" s="103" t="str">
        <f t="shared" si="70"/>
        <v/>
      </c>
      <c r="H162" s="230"/>
      <c r="I162" s="104"/>
      <c r="J162" s="102"/>
      <c r="K162" s="107">
        <f t="shared" si="71"/>
        <v>0</v>
      </c>
      <c r="L162" s="102"/>
      <c r="M162" s="104"/>
      <c r="N162" s="105"/>
      <c r="O162" s="102"/>
      <c r="P162" s="107">
        <f t="shared" si="72"/>
        <v>0</v>
      </c>
      <c r="Q162" s="102"/>
      <c r="R162" s="104"/>
      <c r="S162" s="105"/>
      <c r="T162" s="102"/>
      <c r="U162" s="107">
        <f t="shared" si="73"/>
        <v>0</v>
      </c>
      <c r="V162" s="102"/>
      <c r="W162" s="104"/>
      <c r="X162" s="105"/>
      <c r="Y162" s="102"/>
      <c r="Z162" s="108">
        <f t="shared" si="74"/>
        <v>0</v>
      </c>
      <c r="AA162" s="109">
        <f t="shared" si="75"/>
        <v>0</v>
      </c>
      <c r="AB162" s="231" t="str">
        <f t="shared" si="76"/>
        <v/>
      </c>
      <c r="AD162" s="73" t="str">
        <f t="shared" si="88"/>
        <v/>
      </c>
      <c r="AE162" s="74">
        <f t="shared" si="89"/>
        <v>0</v>
      </c>
      <c r="AF162" s="74">
        <f t="shared" si="90"/>
        <v>0</v>
      </c>
      <c r="AG162" s="74">
        <f t="shared" si="91"/>
        <v>0</v>
      </c>
      <c r="AH162" s="74">
        <f t="shared" si="92"/>
        <v>0</v>
      </c>
      <c r="AI162" s="75">
        <f t="shared" si="77"/>
        <v>0</v>
      </c>
      <c r="AJ162" s="76">
        <f t="shared" si="93"/>
        <v>1</v>
      </c>
      <c r="AK162" s="74">
        <f t="shared" si="94"/>
        <v>0</v>
      </c>
      <c r="AN162" s="78">
        <f t="shared" si="95"/>
        <v>0</v>
      </c>
      <c r="AO162" s="76">
        <f t="shared" si="78"/>
        <v>0</v>
      </c>
      <c r="AP162" s="76">
        <f t="shared" si="79"/>
        <v>0</v>
      </c>
      <c r="AQ162" s="76">
        <f t="shared" si="80"/>
        <v>0</v>
      </c>
      <c r="AR162" s="79">
        <f t="shared" si="81"/>
        <v>0</v>
      </c>
      <c r="AT162" s="80">
        <f t="shared" si="82"/>
        <v>0</v>
      </c>
      <c r="AU162" s="76">
        <f t="shared" si="83"/>
        <v>0</v>
      </c>
      <c r="AV162" s="93">
        <f t="shared" si="84"/>
        <v>0</v>
      </c>
      <c r="AW162" s="93">
        <f t="shared" si="85"/>
        <v>0</v>
      </c>
      <c r="AX162" s="76">
        <f t="shared" si="86"/>
        <v>0</v>
      </c>
      <c r="AY162" s="81">
        <f t="shared" si="87"/>
        <v>0</v>
      </c>
      <c r="AZ162" s="82"/>
      <c r="BA162" s="80">
        <f t="shared" si="96"/>
        <v>0</v>
      </c>
      <c r="BB162" s="76">
        <f t="shared" si="97"/>
        <v>0</v>
      </c>
      <c r="BC162" s="76">
        <f t="shared" si="98"/>
        <v>0</v>
      </c>
      <c r="BD162" s="76">
        <f t="shared" si="99"/>
        <v>0</v>
      </c>
      <c r="BE162" s="81">
        <f t="shared" si="100"/>
        <v>0</v>
      </c>
      <c r="BG162" s="74">
        <f t="shared" si="101"/>
        <v>365</v>
      </c>
      <c r="BH162" s="74">
        <f t="shared" si="102"/>
        <v>365</v>
      </c>
      <c r="BI162" s="74">
        <f t="shared" si="103"/>
        <v>365</v>
      </c>
      <c r="BJ162" s="74">
        <f t="shared" si="104"/>
        <v>0</v>
      </c>
      <c r="BL162" s="78">
        <f t="shared" si="105"/>
        <v>0</v>
      </c>
      <c r="BM162" s="74">
        <f t="shared" si="106"/>
        <v>0</v>
      </c>
      <c r="BN162" s="74">
        <f t="shared" si="107"/>
        <v>0</v>
      </c>
      <c r="BO162" s="84">
        <f t="shared" si="108"/>
        <v>0</v>
      </c>
      <c r="CB162" s="11"/>
      <c r="CC162" s="11"/>
      <c r="CD162" s="11"/>
      <c r="CE162" s="11"/>
      <c r="CF162" s="11"/>
    </row>
    <row r="163" spans="1:84" ht="45.75" customHeight="1">
      <c r="A163" s="69"/>
      <c r="B163" s="99"/>
      <c r="C163" s="100"/>
      <c r="D163" s="221"/>
      <c r="E163" s="70"/>
      <c r="F163" s="106"/>
      <c r="G163" s="103" t="str">
        <f t="shared" si="70"/>
        <v/>
      </c>
      <c r="H163" s="230"/>
      <c r="I163" s="104"/>
      <c r="J163" s="102"/>
      <c r="K163" s="107">
        <f t="shared" si="71"/>
        <v>0</v>
      </c>
      <c r="L163" s="102"/>
      <c r="M163" s="104"/>
      <c r="N163" s="105"/>
      <c r="O163" s="102"/>
      <c r="P163" s="107">
        <f t="shared" si="72"/>
        <v>0</v>
      </c>
      <c r="Q163" s="102"/>
      <c r="R163" s="104"/>
      <c r="S163" s="105"/>
      <c r="T163" s="102"/>
      <c r="U163" s="107">
        <f t="shared" si="73"/>
        <v>0</v>
      </c>
      <c r="V163" s="102"/>
      <c r="W163" s="104"/>
      <c r="X163" s="105"/>
      <c r="Y163" s="102"/>
      <c r="Z163" s="108">
        <f t="shared" si="74"/>
        <v>0</v>
      </c>
      <c r="AA163" s="109">
        <f t="shared" si="75"/>
        <v>0</v>
      </c>
      <c r="AB163" s="231" t="str">
        <f t="shared" si="76"/>
        <v/>
      </c>
      <c r="AD163" s="73" t="str">
        <f t="shared" si="88"/>
        <v/>
      </c>
      <c r="AE163" s="74">
        <f t="shared" si="89"/>
        <v>0</v>
      </c>
      <c r="AF163" s="74">
        <f t="shared" si="90"/>
        <v>0</v>
      </c>
      <c r="AG163" s="74">
        <f t="shared" si="91"/>
        <v>0</v>
      </c>
      <c r="AH163" s="74">
        <f t="shared" si="92"/>
        <v>0</v>
      </c>
      <c r="AI163" s="75">
        <f t="shared" si="77"/>
        <v>0</v>
      </c>
      <c r="AJ163" s="76">
        <f t="shared" si="93"/>
        <v>1</v>
      </c>
      <c r="AK163" s="74">
        <f t="shared" si="94"/>
        <v>0</v>
      </c>
      <c r="AN163" s="78">
        <f t="shared" si="95"/>
        <v>0</v>
      </c>
      <c r="AO163" s="76">
        <f t="shared" si="78"/>
        <v>0</v>
      </c>
      <c r="AP163" s="76">
        <f t="shared" si="79"/>
        <v>0</v>
      </c>
      <c r="AQ163" s="76">
        <f t="shared" si="80"/>
        <v>0</v>
      </c>
      <c r="AR163" s="79">
        <f t="shared" si="81"/>
        <v>0</v>
      </c>
      <c r="AT163" s="80">
        <f t="shared" si="82"/>
        <v>0</v>
      </c>
      <c r="AU163" s="76">
        <f t="shared" si="83"/>
        <v>0</v>
      </c>
      <c r="AV163" s="93">
        <f t="shared" si="84"/>
        <v>0</v>
      </c>
      <c r="AW163" s="93">
        <f t="shared" si="85"/>
        <v>0</v>
      </c>
      <c r="AX163" s="76">
        <f t="shared" si="86"/>
        <v>0</v>
      </c>
      <c r="AY163" s="81">
        <f t="shared" si="87"/>
        <v>0</v>
      </c>
      <c r="AZ163" s="82"/>
      <c r="BA163" s="80">
        <f t="shared" si="96"/>
        <v>0</v>
      </c>
      <c r="BB163" s="76">
        <f t="shared" si="97"/>
        <v>0</v>
      </c>
      <c r="BC163" s="76">
        <f t="shared" si="98"/>
        <v>0</v>
      </c>
      <c r="BD163" s="76">
        <f t="shared" si="99"/>
        <v>0</v>
      </c>
      <c r="BE163" s="81">
        <f t="shared" si="100"/>
        <v>0</v>
      </c>
      <c r="BG163" s="74">
        <f t="shared" si="101"/>
        <v>365</v>
      </c>
      <c r="BH163" s="74">
        <f t="shared" si="102"/>
        <v>365</v>
      </c>
      <c r="BI163" s="74">
        <f t="shared" si="103"/>
        <v>365</v>
      </c>
      <c r="BJ163" s="74">
        <f t="shared" si="104"/>
        <v>0</v>
      </c>
      <c r="BL163" s="78">
        <f t="shared" si="105"/>
        <v>0</v>
      </c>
      <c r="BM163" s="74">
        <f t="shared" si="106"/>
        <v>0</v>
      </c>
      <c r="BN163" s="74">
        <f t="shared" si="107"/>
        <v>0</v>
      </c>
      <c r="BO163" s="84">
        <f t="shared" si="108"/>
        <v>0</v>
      </c>
      <c r="CB163" s="11"/>
      <c r="CC163" s="11"/>
      <c r="CD163" s="11"/>
      <c r="CE163" s="11"/>
      <c r="CF163" s="11"/>
    </row>
    <row r="164" spans="1:84" ht="45.75" customHeight="1">
      <c r="A164" s="69"/>
      <c r="B164" s="99"/>
      <c r="C164" s="100"/>
      <c r="D164" s="221"/>
      <c r="E164" s="70"/>
      <c r="F164" s="106"/>
      <c r="G164" s="103" t="str">
        <f t="shared" si="70"/>
        <v/>
      </c>
      <c r="H164" s="230"/>
      <c r="I164" s="104"/>
      <c r="J164" s="102"/>
      <c r="K164" s="107">
        <f t="shared" si="71"/>
        <v>0</v>
      </c>
      <c r="L164" s="102"/>
      <c r="M164" s="104"/>
      <c r="N164" s="105"/>
      <c r="O164" s="102"/>
      <c r="P164" s="107">
        <f t="shared" si="72"/>
        <v>0</v>
      </c>
      <c r="Q164" s="102"/>
      <c r="R164" s="104"/>
      <c r="S164" s="105"/>
      <c r="T164" s="102"/>
      <c r="U164" s="107">
        <f t="shared" si="73"/>
        <v>0</v>
      </c>
      <c r="V164" s="102"/>
      <c r="W164" s="104"/>
      <c r="X164" s="105"/>
      <c r="Y164" s="102"/>
      <c r="Z164" s="108">
        <f t="shared" si="74"/>
        <v>0</v>
      </c>
      <c r="AA164" s="109">
        <f t="shared" si="75"/>
        <v>0</v>
      </c>
      <c r="AB164" s="231" t="str">
        <f t="shared" si="76"/>
        <v/>
      </c>
      <c r="AD164" s="73" t="str">
        <f t="shared" si="88"/>
        <v/>
      </c>
      <c r="AE164" s="74">
        <f t="shared" si="89"/>
        <v>0</v>
      </c>
      <c r="AF164" s="74">
        <f t="shared" si="90"/>
        <v>0</v>
      </c>
      <c r="AG164" s="74">
        <f t="shared" si="91"/>
        <v>0</v>
      </c>
      <c r="AH164" s="74">
        <f t="shared" si="92"/>
        <v>0</v>
      </c>
      <c r="AI164" s="75">
        <f t="shared" si="77"/>
        <v>0</v>
      </c>
      <c r="AJ164" s="76">
        <f t="shared" si="93"/>
        <v>1</v>
      </c>
      <c r="AK164" s="74">
        <f t="shared" si="94"/>
        <v>0</v>
      </c>
      <c r="AN164" s="78">
        <f t="shared" si="95"/>
        <v>0</v>
      </c>
      <c r="AO164" s="76">
        <f t="shared" si="78"/>
        <v>0</v>
      </c>
      <c r="AP164" s="76">
        <f t="shared" si="79"/>
        <v>0</v>
      </c>
      <c r="AQ164" s="76">
        <f t="shared" si="80"/>
        <v>0</v>
      </c>
      <c r="AR164" s="79">
        <f t="shared" si="81"/>
        <v>0</v>
      </c>
      <c r="AT164" s="80">
        <f t="shared" si="82"/>
        <v>0</v>
      </c>
      <c r="AU164" s="76">
        <f t="shared" si="83"/>
        <v>0</v>
      </c>
      <c r="AV164" s="93">
        <f t="shared" si="84"/>
        <v>0</v>
      </c>
      <c r="AW164" s="93">
        <f t="shared" si="85"/>
        <v>0</v>
      </c>
      <c r="AX164" s="76">
        <f t="shared" si="86"/>
        <v>0</v>
      </c>
      <c r="AY164" s="81">
        <f t="shared" si="87"/>
        <v>0</v>
      </c>
      <c r="AZ164" s="82"/>
      <c r="BA164" s="80">
        <f t="shared" si="96"/>
        <v>0</v>
      </c>
      <c r="BB164" s="76">
        <f t="shared" si="97"/>
        <v>0</v>
      </c>
      <c r="BC164" s="76">
        <f t="shared" si="98"/>
        <v>0</v>
      </c>
      <c r="BD164" s="76">
        <f t="shared" si="99"/>
        <v>0</v>
      </c>
      <c r="BE164" s="81">
        <f t="shared" si="100"/>
        <v>0</v>
      </c>
      <c r="BG164" s="74">
        <f t="shared" si="101"/>
        <v>365</v>
      </c>
      <c r="BH164" s="74">
        <f t="shared" si="102"/>
        <v>365</v>
      </c>
      <c r="BI164" s="74">
        <f t="shared" si="103"/>
        <v>365</v>
      </c>
      <c r="BJ164" s="74">
        <f t="shared" si="104"/>
        <v>0</v>
      </c>
      <c r="BL164" s="78">
        <f t="shared" si="105"/>
        <v>0</v>
      </c>
      <c r="BM164" s="74">
        <f t="shared" si="106"/>
        <v>0</v>
      </c>
      <c r="BN164" s="74">
        <f t="shared" si="107"/>
        <v>0</v>
      </c>
      <c r="BO164" s="84">
        <f t="shared" si="108"/>
        <v>0</v>
      </c>
      <c r="CB164" s="11"/>
      <c r="CC164" s="11"/>
      <c r="CD164" s="11"/>
      <c r="CE164" s="11"/>
      <c r="CF164" s="11"/>
    </row>
    <row r="165" spans="1:84" ht="45.75" customHeight="1">
      <c r="A165" s="69"/>
      <c r="B165" s="99"/>
      <c r="C165" s="100"/>
      <c r="D165" s="221"/>
      <c r="E165" s="70"/>
      <c r="F165" s="106"/>
      <c r="G165" s="103" t="str">
        <f t="shared" si="70"/>
        <v/>
      </c>
      <c r="H165" s="230"/>
      <c r="I165" s="104"/>
      <c r="J165" s="102"/>
      <c r="K165" s="107">
        <f t="shared" si="71"/>
        <v>0</v>
      </c>
      <c r="L165" s="102"/>
      <c r="M165" s="104"/>
      <c r="N165" s="105"/>
      <c r="O165" s="102"/>
      <c r="P165" s="107">
        <f t="shared" si="72"/>
        <v>0</v>
      </c>
      <c r="Q165" s="102"/>
      <c r="R165" s="104"/>
      <c r="S165" s="105"/>
      <c r="T165" s="102"/>
      <c r="U165" s="107">
        <f t="shared" si="73"/>
        <v>0</v>
      </c>
      <c r="V165" s="102"/>
      <c r="W165" s="104"/>
      <c r="X165" s="105"/>
      <c r="Y165" s="102"/>
      <c r="Z165" s="108">
        <f t="shared" si="74"/>
        <v>0</v>
      </c>
      <c r="AA165" s="109">
        <f t="shared" si="75"/>
        <v>0</v>
      </c>
      <c r="AB165" s="231" t="str">
        <f t="shared" si="76"/>
        <v/>
      </c>
      <c r="AD165" s="73" t="str">
        <f t="shared" si="88"/>
        <v/>
      </c>
      <c r="AE165" s="74">
        <f t="shared" si="89"/>
        <v>0</v>
      </c>
      <c r="AF165" s="74">
        <f t="shared" si="90"/>
        <v>0</v>
      </c>
      <c r="AG165" s="74">
        <f t="shared" si="91"/>
        <v>0</v>
      </c>
      <c r="AH165" s="74">
        <f t="shared" si="92"/>
        <v>0</v>
      </c>
      <c r="AI165" s="75">
        <f t="shared" si="77"/>
        <v>0</v>
      </c>
      <c r="AJ165" s="76">
        <f t="shared" si="93"/>
        <v>1</v>
      </c>
      <c r="AK165" s="74">
        <f t="shared" si="94"/>
        <v>0</v>
      </c>
      <c r="AN165" s="78">
        <f t="shared" si="95"/>
        <v>0</v>
      </c>
      <c r="AO165" s="76">
        <f t="shared" si="78"/>
        <v>0</v>
      </c>
      <c r="AP165" s="76">
        <f t="shared" si="79"/>
        <v>0</v>
      </c>
      <c r="AQ165" s="76">
        <f t="shared" si="80"/>
        <v>0</v>
      </c>
      <c r="AR165" s="79">
        <f t="shared" si="81"/>
        <v>0</v>
      </c>
      <c r="AT165" s="80">
        <f t="shared" si="82"/>
        <v>0</v>
      </c>
      <c r="AU165" s="76">
        <f t="shared" si="83"/>
        <v>0</v>
      </c>
      <c r="AV165" s="93">
        <f t="shared" si="84"/>
        <v>0</v>
      </c>
      <c r="AW165" s="93">
        <f t="shared" si="85"/>
        <v>0</v>
      </c>
      <c r="AX165" s="76">
        <f t="shared" si="86"/>
        <v>0</v>
      </c>
      <c r="AY165" s="81">
        <f t="shared" si="87"/>
        <v>0</v>
      </c>
      <c r="AZ165" s="82"/>
      <c r="BA165" s="80">
        <f t="shared" si="96"/>
        <v>0</v>
      </c>
      <c r="BB165" s="76">
        <f t="shared" si="97"/>
        <v>0</v>
      </c>
      <c r="BC165" s="76">
        <f t="shared" si="98"/>
        <v>0</v>
      </c>
      <c r="BD165" s="76">
        <f t="shared" si="99"/>
        <v>0</v>
      </c>
      <c r="BE165" s="81">
        <f t="shared" si="100"/>
        <v>0</v>
      </c>
      <c r="BG165" s="74">
        <f t="shared" si="101"/>
        <v>365</v>
      </c>
      <c r="BH165" s="74">
        <f t="shared" si="102"/>
        <v>365</v>
      </c>
      <c r="BI165" s="74">
        <f t="shared" si="103"/>
        <v>365</v>
      </c>
      <c r="BJ165" s="74">
        <f t="shared" si="104"/>
        <v>0</v>
      </c>
      <c r="BL165" s="78">
        <f t="shared" si="105"/>
        <v>0</v>
      </c>
      <c r="BM165" s="74">
        <f t="shared" si="106"/>
        <v>0</v>
      </c>
      <c r="BN165" s="74">
        <f t="shared" si="107"/>
        <v>0</v>
      </c>
      <c r="BO165" s="84">
        <f t="shared" si="108"/>
        <v>0</v>
      </c>
      <c r="CB165" s="11"/>
      <c r="CC165" s="11"/>
      <c r="CD165" s="11"/>
      <c r="CE165" s="11"/>
      <c r="CF165" s="11"/>
    </row>
    <row r="166" spans="1:84" ht="45.75" customHeight="1">
      <c r="A166" s="69"/>
      <c r="B166" s="99"/>
      <c r="C166" s="100"/>
      <c r="D166" s="221"/>
      <c r="E166" s="70"/>
      <c r="F166" s="106"/>
      <c r="G166" s="103" t="str">
        <f t="shared" si="70"/>
        <v/>
      </c>
      <c r="H166" s="230"/>
      <c r="I166" s="104"/>
      <c r="J166" s="102"/>
      <c r="K166" s="107">
        <f t="shared" si="71"/>
        <v>0</v>
      </c>
      <c r="L166" s="102"/>
      <c r="M166" s="104"/>
      <c r="N166" s="105"/>
      <c r="O166" s="102"/>
      <c r="P166" s="107">
        <f t="shared" si="72"/>
        <v>0</v>
      </c>
      <c r="Q166" s="102"/>
      <c r="R166" s="104"/>
      <c r="S166" s="105"/>
      <c r="T166" s="102"/>
      <c r="U166" s="107">
        <f t="shared" si="73"/>
        <v>0</v>
      </c>
      <c r="V166" s="102"/>
      <c r="W166" s="104"/>
      <c r="X166" s="105"/>
      <c r="Y166" s="102"/>
      <c r="Z166" s="108">
        <f t="shared" si="74"/>
        <v>0</v>
      </c>
      <c r="AA166" s="109">
        <f t="shared" si="75"/>
        <v>0</v>
      </c>
      <c r="AB166" s="231" t="str">
        <f t="shared" si="76"/>
        <v/>
      </c>
      <c r="AD166" s="73" t="str">
        <f t="shared" si="88"/>
        <v/>
      </c>
      <c r="AE166" s="74">
        <f t="shared" si="89"/>
        <v>0</v>
      </c>
      <c r="AF166" s="74">
        <f t="shared" si="90"/>
        <v>0</v>
      </c>
      <c r="AG166" s="74">
        <f t="shared" si="91"/>
        <v>0</v>
      </c>
      <c r="AH166" s="74">
        <f t="shared" si="92"/>
        <v>0</v>
      </c>
      <c r="AI166" s="75">
        <f t="shared" si="77"/>
        <v>0</v>
      </c>
      <c r="AJ166" s="76">
        <f t="shared" si="93"/>
        <v>1</v>
      </c>
      <c r="AK166" s="74">
        <f t="shared" si="94"/>
        <v>0</v>
      </c>
      <c r="AN166" s="78">
        <f t="shared" si="95"/>
        <v>0</v>
      </c>
      <c r="AO166" s="76">
        <f t="shared" si="78"/>
        <v>0</v>
      </c>
      <c r="AP166" s="76">
        <f t="shared" si="79"/>
        <v>0</v>
      </c>
      <c r="AQ166" s="76">
        <f t="shared" si="80"/>
        <v>0</v>
      </c>
      <c r="AR166" s="79">
        <f t="shared" si="81"/>
        <v>0</v>
      </c>
      <c r="AT166" s="80">
        <f t="shared" si="82"/>
        <v>0</v>
      </c>
      <c r="AU166" s="76">
        <f t="shared" si="83"/>
        <v>0</v>
      </c>
      <c r="AV166" s="93">
        <f t="shared" si="84"/>
        <v>0</v>
      </c>
      <c r="AW166" s="93">
        <f t="shared" si="85"/>
        <v>0</v>
      </c>
      <c r="AX166" s="76">
        <f t="shared" si="86"/>
        <v>0</v>
      </c>
      <c r="AY166" s="81">
        <f t="shared" si="87"/>
        <v>0</v>
      </c>
      <c r="AZ166" s="82"/>
      <c r="BA166" s="80">
        <f t="shared" si="96"/>
        <v>0</v>
      </c>
      <c r="BB166" s="76">
        <f t="shared" si="97"/>
        <v>0</v>
      </c>
      <c r="BC166" s="76">
        <f t="shared" si="98"/>
        <v>0</v>
      </c>
      <c r="BD166" s="76">
        <f t="shared" si="99"/>
        <v>0</v>
      </c>
      <c r="BE166" s="81">
        <f t="shared" si="100"/>
        <v>0</v>
      </c>
      <c r="BG166" s="74">
        <f t="shared" si="101"/>
        <v>365</v>
      </c>
      <c r="BH166" s="74">
        <f t="shared" si="102"/>
        <v>365</v>
      </c>
      <c r="BI166" s="74">
        <f t="shared" si="103"/>
        <v>365</v>
      </c>
      <c r="BJ166" s="74">
        <f t="shared" si="104"/>
        <v>0</v>
      </c>
      <c r="BL166" s="78">
        <f t="shared" si="105"/>
        <v>0</v>
      </c>
      <c r="BM166" s="74">
        <f t="shared" si="106"/>
        <v>0</v>
      </c>
      <c r="BN166" s="74">
        <f t="shared" si="107"/>
        <v>0</v>
      </c>
      <c r="BO166" s="84">
        <f t="shared" si="108"/>
        <v>0</v>
      </c>
      <c r="CB166" s="11"/>
      <c r="CC166" s="11"/>
      <c r="CD166" s="11"/>
      <c r="CE166" s="11"/>
      <c r="CF166" s="11"/>
    </row>
    <row r="167" spans="1:84" ht="45.75" customHeight="1">
      <c r="A167" s="69"/>
      <c r="B167" s="99"/>
      <c r="C167" s="100"/>
      <c r="D167" s="221"/>
      <c r="E167" s="70"/>
      <c r="F167" s="106"/>
      <c r="G167" s="103" t="str">
        <f t="shared" si="70"/>
        <v/>
      </c>
      <c r="H167" s="230"/>
      <c r="I167" s="104"/>
      <c r="J167" s="102"/>
      <c r="K167" s="107">
        <f t="shared" si="71"/>
        <v>0</v>
      </c>
      <c r="L167" s="102"/>
      <c r="M167" s="104"/>
      <c r="N167" s="105"/>
      <c r="O167" s="102"/>
      <c r="P167" s="107">
        <f t="shared" si="72"/>
        <v>0</v>
      </c>
      <c r="Q167" s="102"/>
      <c r="R167" s="104"/>
      <c r="S167" s="105"/>
      <c r="T167" s="102"/>
      <c r="U167" s="107">
        <f t="shared" si="73"/>
        <v>0</v>
      </c>
      <c r="V167" s="102"/>
      <c r="W167" s="104"/>
      <c r="X167" s="105"/>
      <c r="Y167" s="102"/>
      <c r="Z167" s="108">
        <f t="shared" si="74"/>
        <v>0</v>
      </c>
      <c r="AA167" s="109">
        <f t="shared" si="75"/>
        <v>0</v>
      </c>
      <c r="AB167" s="231" t="str">
        <f t="shared" si="76"/>
        <v/>
      </c>
      <c r="AD167" s="73" t="str">
        <f t="shared" si="88"/>
        <v/>
      </c>
      <c r="AE167" s="74">
        <f t="shared" si="89"/>
        <v>0</v>
      </c>
      <c r="AF167" s="74">
        <f t="shared" si="90"/>
        <v>0</v>
      </c>
      <c r="AG167" s="74">
        <f t="shared" si="91"/>
        <v>0</v>
      </c>
      <c r="AH167" s="74">
        <f t="shared" si="92"/>
        <v>0</v>
      </c>
      <c r="AI167" s="75">
        <f t="shared" si="77"/>
        <v>0</v>
      </c>
      <c r="AJ167" s="76">
        <f t="shared" si="93"/>
        <v>1</v>
      </c>
      <c r="AK167" s="74">
        <f t="shared" si="94"/>
        <v>0</v>
      </c>
      <c r="AN167" s="78">
        <f t="shared" si="95"/>
        <v>0</v>
      </c>
      <c r="AO167" s="76">
        <f t="shared" si="78"/>
        <v>0</v>
      </c>
      <c r="AP167" s="76">
        <f t="shared" si="79"/>
        <v>0</v>
      </c>
      <c r="AQ167" s="76">
        <f t="shared" si="80"/>
        <v>0</v>
      </c>
      <c r="AR167" s="79">
        <f t="shared" si="81"/>
        <v>0</v>
      </c>
      <c r="AT167" s="80">
        <f t="shared" si="82"/>
        <v>0</v>
      </c>
      <c r="AU167" s="76">
        <f t="shared" si="83"/>
        <v>0</v>
      </c>
      <c r="AV167" s="93">
        <f t="shared" si="84"/>
        <v>0</v>
      </c>
      <c r="AW167" s="93">
        <f t="shared" si="85"/>
        <v>0</v>
      </c>
      <c r="AX167" s="76">
        <f t="shared" si="86"/>
        <v>0</v>
      </c>
      <c r="AY167" s="81">
        <f t="shared" si="87"/>
        <v>0</v>
      </c>
      <c r="AZ167" s="82"/>
      <c r="BA167" s="80">
        <f t="shared" si="96"/>
        <v>0</v>
      </c>
      <c r="BB167" s="76">
        <f t="shared" si="97"/>
        <v>0</v>
      </c>
      <c r="BC167" s="76">
        <f t="shared" si="98"/>
        <v>0</v>
      </c>
      <c r="BD167" s="76">
        <f t="shared" si="99"/>
        <v>0</v>
      </c>
      <c r="BE167" s="81">
        <f t="shared" si="100"/>
        <v>0</v>
      </c>
      <c r="BG167" s="74">
        <f t="shared" si="101"/>
        <v>365</v>
      </c>
      <c r="BH167" s="74">
        <f t="shared" si="102"/>
        <v>365</v>
      </c>
      <c r="BI167" s="74">
        <f t="shared" si="103"/>
        <v>365</v>
      </c>
      <c r="BJ167" s="74">
        <f t="shared" si="104"/>
        <v>0</v>
      </c>
      <c r="BL167" s="78">
        <f t="shared" si="105"/>
        <v>0</v>
      </c>
      <c r="BM167" s="74">
        <f t="shared" si="106"/>
        <v>0</v>
      </c>
      <c r="BN167" s="74">
        <f t="shared" si="107"/>
        <v>0</v>
      </c>
      <c r="BO167" s="84">
        <f t="shared" si="108"/>
        <v>0</v>
      </c>
      <c r="CB167" s="11"/>
      <c r="CC167" s="11"/>
      <c r="CD167" s="11"/>
      <c r="CE167" s="11"/>
      <c r="CF167" s="11"/>
    </row>
    <row r="168" spans="1:84" ht="45.75" customHeight="1">
      <c r="A168" s="69"/>
      <c r="B168" s="99"/>
      <c r="C168" s="100"/>
      <c r="D168" s="221"/>
      <c r="E168" s="70"/>
      <c r="F168" s="106"/>
      <c r="G168" s="103" t="str">
        <f t="shared" si="70"/>
        <v/>
      </c>
      <c r="H168" s="230"/>
      <c r="I168" s="104"/>
      <c r="J168" s="102"/>
      <c r="K168" s="107">
        <f t="shared" si="71"/>
        <v>0</v>
      </c>
      <c r="L168" s="102"/>
      <c r="M168" s="104"/>
      <c r="N168" s="105"/>
      <c r="O168" s="102"/>
      <c r="P168" s="107">
        <f t="shared" si="72"/>
        <v>0</v>
      </c>
      <c r="Q168" s="102"/>
      <c r="R168" s="104"/>
      <c r="S168" s="105"/>
      <c r="T168" s="102"/>
      <c r="U168" s="107">
        <f t="shared" si="73"/>
        <v>0</v>
      </c>
      <c r="V168" s="102"/>
      <c r="W168" s="104"/>
      <c r="X168" s="105"/>
      <c r="Y168" s="102"/>
      <c r="Z168" s="108">
        <f t="shared" si="74"/>
        <v>0</v>
      </c>
      <c r="AA168" s="109">
        <f t="shared" si="75"/>
        <v>0</v>
      </c>
      <c r="AB168" s="231" t="str">
        <f t="shared" si="76"/>
        <v/>
      </c>
      <c r="AD168" s="73" t="str">
        <f t="shared" si="88"/>
        <v/>
      </c>
      <c r="AE168" s="74">
        <f t="shared" si="89"/>
        <v>0</v>
      </c>
      <c r="AF168" s="74">
        <f t="shared" si="90"/>
        <v>0</v>
      </c>
      <c r="AG168" s="74">
        <f t="shared" si="91"/>
        <v>0</v>
      </c>
      <c r="AH168" s="74">
        <f t="shared" si="92"/>
        <v>0</v>
      </c>
      <c r="AI168" s="75">
        <f t="shared" si="77"/>
        <v>0</v>
      </c>
      <c r="AJ168" s="76">
        <f t="shared" si="93"/>
        <v>1</v>
      </c>
      <c r="AK168" s="74">
        <f t="shared" si="94"/>
        <v>0</v>
      </c>
      <c r="AN168" s="78">
        <f t="shared" si="95"/>
        <v>0</v>
      </c>
      <c r="AO168" s="76">
        <f t="shared" si="78"/>
        <v>0</v>
      </c>
      <c r="AP168" s="76">
        <f t="shared" si="79"/>
        <v>0</v>
      </c>
      <c r="AQ168" s="76">
        <f t="shared" si="80"/>
        <v>0</v>
      </c>
      <c r="AR168" s="79">
        <f t="shared" si="81"/>
        <v>0</v>
      </c>
      <c r="AT168" s="80">
        <f t="shared" si="82"/>
        <v>0</v>
      </c>
      <c r="AU168" s="76">
        <f t="shared" si="83"/>
        <v>0</v>
      </c>
      <c r="AV168" s="93">
        <f t="shared" si="84"/>
        <v>0</v>
      </c>
      <c r="AW168" s="93">
        <f t="shared" si="85"/>
        <v>0</v>
      </c>
      <c r="AX168" s="76">
        <f t="shared" si="86"/>
        <v>0</v>
      </c>
      <c r="AY168" s="81">
        <f t="shared" si="87"/>
        <v>0</v>
      </c>
      <c r="AZ168" s="82"/>
      <c r="BA168" s="80">
        <f t="shared" si="96"/>
        <v>0</v>
      </c>
      <c r="BB168" s="76">
        <f t="shared" si="97"/>
        <v>0</v>
      </c>
      <c r="BC168" s="76">
        <f t="shared" si="98"/>
        <v>0</v>
      </c>
      <c r="BD168" s="76">
        <f t="shared" si="99"/>
        <v>0</v>
      </c>
      <c r="BE168" s="81">
        <f t="shared" si="100"/>
        <v>0</v>
      </c>
      <c r="BG168" s="74">
        <f t="shared" si="101"/>
        <v>365</v>
      </c>
      <c r="BH168" s="74">
        <f t="shared" si="102"/>
        <v>365</v>
      </c>
      <c r="BI168" s="74">
        <f t="shared" si="103"/>
        <v>365</v>
      </c>
      <c r="BJ168" s="74">
        <f t="shared" si="104"/>
        <v>0</v>
      </c>
      <c r="BL168" s="78">
        <f t="shared" si="105"/>
        <v>0</v>
      </c>
      <c r="BM168" s="74">
        <f t="shared" si="106"/>
        <v>0</v>
      </c>
      <c r="BN168" s="74">
        <f t="shared" si="107"/>
        <v>0</v>
      </c>
      <c r="BO168" s="84">
        <f t="shared" si="108"/>
        <v>0</v>
      </c>
      <c r="CB168" s="11"/>
      <c r="CC168" s="11"/>
      <c r="CD168" s="11"/>
      <c r="CE168" s="11"/>
      <c r="CF168" s="11"/>
    </row>
    <row r="169" spans="1:84" ht="45.75" customHeight="1">
      <c r="A169" s="69"/>
      <c r="B169" s="99"/>
      <c r="C169" s="100"/>
      <c r="D169" s="221"/>
      <c r="E169" s="70"/>
      <c r="F169" s="106"/>
      <c r="G169" s="103" t="str">
        <f t="shared" si="70"/>
        <v/>
      </c>
      <c r="H169" s="230"/>
      <c r="I169" s="104"/>
      <c r="J169" s="102"/>
      <c r="K169" s="107">
        <f t="shared" si="71"/>
        <v>0</v>
      </c>
      <c r="L169" s="102"/>
      <c r="M169" s="104"/>
      <c r="N169" s="105"/>
      <c r="O169" s="102"/>
      <c r="P169" s="107">
        <f t="shared" si="72"/>
        <v>0</v>
      </c>
      <c r="Q169" s="102"/>
      <c r="R169" s="104"/>
      <c r="S169" s="105"/>
      <c r="T169" s="102"/>
      <c r="U169" s="107">
        <f t="shared" si="73"/>
        <v>0</v>
      </c>
      <c r="V169" s="102"/>
      <c r="W169" s="104"/>
      <c r="X169" s="105"/>
      <c r="Y169" s="102"/>
      <c r="Z169" s="108">
        <f t="shared" si="74"/>
        <v>0</v>
      </c>
      <c r="AA169" s="109">
        <f t="shared" si="75"/>
        <v>0</v>
      </c>
      <c r="AB169" s="231" t="str">
        <f t="shared" si="76"/>
        <v/>
      </c>
      <c r="AD169" s="73" t="str">
        <f t="shared" si="88"/>
        <v/>
      </c>
      <c r="AE169" s="74">
        <f t="shared" si="89"/>
        <v>0</v>
      </c>
      <c r="AF169" s="74">
        <f t="shared" si="90"/>
        <v>0</v>
      </c>
      <c r="AG169" s="74">
        <f t="shared" si="91"/>
        <v>0</v>
      </c>
      <c r="AH169" s="74">
        <f t="shared" si="92"/>
        <v>0</v>
      </c>
      <c r="AI169" s="75">
        <f t="shared" si="77"/>
        <v>0</v>
      </c>
      <c r="AJ169" s="76">
        <f t="shared" si="93"/>
        <v>1</v>
      </c>
      <c r="AK169" s="74">
        <f t="shared" si="94"/>
        <v>0</v>
      </c>
      <c r="AN169" s="78">
        <f t="shared" si="95"/>
        <v>0</v>
      </c>
      <c r="AO169" s="76">
        <f t="shared" si="78"/>
        <v>0</v>
      </c>
      <c r="AP169" s="76">
        <f t="shared" si="79"/>
        <v>0</v>
      </c>
      <c r="AQ169" s="76">
        <f t="shared" si="80"/>
        <v>0</v>
      </c>
      <c r="AR169" s="79">
        <f t="shared" si="81"/>
        <v>0</v>
      </c>
      <c r="AT169" s="80">
        <f t="shared" si="82"/>
        <v>0</v>
      </c>
      <c r="AU169" s="76">
        <f t="shared" si="83"/>
        <v>0</v>
      </c>
      <c r="AV169" s="93">
        <f t="shared" si="84"/>
        <v>0</v>
      </c>
      <c r="AW169" s="93">
        <f t="shared" si="85"/>
        <v>0</v>
      </c>
      <c r="AX169" s="76">
        <f t="shared" si="86"/>
        <v>0</v>
      </c>
      <c r="AY169" s="81">
        <f t="shared" si="87"/>
        <v>0</v>
      </c>
      <c r="AZ169" s="82"/>
      <c r="BA169" s="80">
        <f t="shared" si="96"/>
        <v>0</v>
      </c>
      <c r="BB169" s="76">
        <f t="shared" si="97"/>
        <v>0</v>
      </c>
      <c r="BC169" s="76">
        <f t="shared" si="98"/>
        <v>0</v>
      </c>
      <c r="BD169" s="76">
        <f t="shared" si="99"/>
        <v>0</v>
      </c>
      <c r="BE169" s="81">
        <f t="shared" si="100"/>
        <v>0</v>
      </c>
      <c r="BG169" s="74">
        <f t="shared" si="101"/>
        <v>365</v>
      </c>
      <c r="BH169" s="74">
        <f t="shared" si="102"/>
        <v>365</v>
      </c>
      <c r="BI169" s="74">
        <f t="shared" si="103"/>
        <v>365</v>
      </c>
      <c r="BJ169" s="74">
        <f t="shared" si="104"/>
        <v>0</v>
      </c>
      <c r="BL169" s="78">
        <f t="shared" si="105"/>
        <v>0</v>
      </c>
      <c r="BM169" s="74">
        <f t="shared" si="106"/>
        <v>0</v>
      </c>
      <c r="BN169" s="74">
        <f t="shared" si="107"/>
        <v>0</v>
      </c>
      <c r="BO169" s="84">
        <f t="shared" si="108"/>
        <v>0</v>
      </c>
      <c r="CB169" s="11"/>
      <c r="CC169" s="11"/>
      <c r="CD169" s="11"/>
      <c r="CE169" s="11"/>
      <c r="CF169" s="11"/>
    </row>
    <row r="170" spans="1:84" ht="45.75" customHeight="1">
      <c r="A170" s="69"/>
      <c r="B170" s="99"/>
      <c r="C170" s="100"/>
      <c r="D170" s="221"/>
      <c r="E170" s="70"/>
      <c r="F170" s="106"/>
      <c r="G170" s="103" t="str">
        <f t="shared" si="70"/>
        <v/>
      </c>
      <c r="H170" s="230"/>
      <c r="I170" s="104"/>
      <c r="J170" s="102"/>
      <c r="K170" s="107">
        <f t="shared" si="71"/>
        <v>0</v>
      </c>
      <c r="L170" s="102"/>
      <c r="M170" s="104"/>
      <c r="N170" s="105"/>
      <c r="O170" s="102"/>
      <c r="P170" s="107">
        <f t="shared" si="72"/>
        <v>0</v>
      </c>
      <c r="Q170" s="102"/>
      <c r="R170" s="104"/>
      <c r="S170" s="105"/>
      <c r="T170" s="102"/>
      <c r="U170" s="107">
        <f t="shared" si="73"/>
        <v>0</v>
      </c>
      <c r="V170" s="102"/>
      <c r="W170" s="104"/>
      <c r="X170" s="105"/>
      <c r="Y170" s="102"/>
      <c r="Z170" s="108">
        <f t="shared" si="74"/>
        <v>0</v>
      </c>
      <c r="AA170" s="109">
        <f t="shared" si="75"/>
        <v>0</v>
      </c>
      <c r="AB170" s="231" t="str">
        <f t="shared" si="76"/>
        <v/>
      </c>
      <c r="AD170" s="73" t="str">
        <f t="shared" si="88"/>
        <v/>
      </c>
      <c r="AE170" s="74">
        <f t="shared" si="89"/>
        <v>0</v>
      </c>
      <c r="AF170" s="74">
        <f t="shared" si="90"/>
        <v>0</v>
      </c>
      <c r="AG170" s="74">
        <f t="shared" si="91"/>
        <v>0</v>
      </c>
      <c r="AH170" s="74">
        <f t="shared" si="92"/>
        <v>0</v>
      </c>
      <c r="AI170" s="75">
        <f t="shared" si="77"/>
        <v>0</v>
      </c>
      <c r="AJ170" s="76">
        <f t="shared" si="93"/>
        <v>1</v>
      </c>
      <c r="AK170" s="74">
        <f t="shared" si="94"/>
        <v>0</v>
      </c>
      <c r="AN170" s="78">
        <f t="shared" si="95"/>
        <v>0</v>
      </c>
      <c r="AO170" s="76">
        <f t="shared" si="78"/>
        <v>0</v>
      </c>
      <c r="AP170" s="76">
        <f t="shared" si="79"/>
        <v>0</v>
      </c>
      <c r="AQ170" s="76">
        <f t="shared" si="80"/>
        <v>0</v>
      </c>
      <c r="AR170" s="79">
        <f t="shared" si="81"/>
        <v>0</v>
      </c>
      <c r="AT170" s="80">
        <f t="shared" si="82"/>
        <v>0</v>
      </c>
      <c r="AU170" s="76">
        <f t="shared" si="83"/>
        <v>0</v>
      </c>
      <c r="AV170" s="93">
        <f t="shared" si="84"/>
        <v>0</v>
      </c>
      <c r="AW170" s="93">
        <f t="shared" si="85"/>
        <v>0</v>
      </c>
      <c r="AX170" s="76">
        <f t="shared" si="86"/>
        <v>0</v>
      </c>
      <c r="AY170" s="81">
        <f t="shared" si="87"/>
        <v>0</v>
      </c>
      <c r="AZ170" s="82"/>
      <c r="BA170" s="80">
        <f t="shared" si="96"/>
        <v>0</v>
      </c>
      <c r="BB170" s="76">
        <f t="shared" si="97"/>
        <v>0</v>
      </c>
      <c r="BC170" s="76">
        <f t="shared" si="98"/>
        <v>0</v>
      </c>
      <c r="BD170" s="76">
        <f t="shared" si="99"/>
        <v>0</v>
      </c>
      <c r="BE170" s="81">
        <f t="shared" si="100"/>
        <v>0</v>
      </c>
      <c r="BG170" s="74">
        <f t="shared" si="101"/>
        <v>365</v>
      </c>
      <c r="BH170" s="74">
        <f t="shared" si="102"/>
        <v>365</v>
      </c>
      <c r="BI170" s="74">
        <f t="shared" si="103"/>
        <v>365</v>
      </c>
      <c r="BJ170" s="74">
        <f t="shared" si="104"/>
        <v>0</v>
      </c>
      <c r="BL170" s="78">
        <f t="shared" si="105"/>
        <v>0</v>
      </c>
      <c r="BM170" s="74">
        <f t="shared" si="106"/>
        <v>0</v>
      </c>
      <c r="BN170" s="74">
        <f t="shared" si="107"/>
        <v>0</v>
      </c>
      <c r="BO170" s="84">
        <f t="shared" si="108"/>
        <v>0</v>
      </c>
      <c r="CB170" s="11"/>
      <c r="CC170" s="11"/>
      <c r="CD170" s="11"/>
      <c r="CE170" s="11"/>
      <c r="CF170" s="11"/>
    </row>
    <row r="171" spans="1:84" ht="45.75" customHeight="1">
      <c r="A171" s="69"/>
      <c r="B171" s="99"/>
      <c r="C171" s="100"/>
      <c r="D171" s="221"/>
      <c r="E171" s="70"/>
      <c r="F171" s="106"/>
      <c r="G171" s="103" t="str">
        <f t="shared" si="70"/>
        <v/>
      </c>
      <c r="H171" s="230"/>
      <c r="I171" s="104"/>
      <c r="J171" s="102"/>
      <c r="K171" s="107">
        <f t="shared" si="71"/>
        <v>0</v>
      </c>
      <c r="L171" s="102"/>
      <c r="M171" s="104"/>
      <c r="N171" s="105"/>
      <c r="O171" s="102"/>
      <c r="P171" s="107">
        <f t="shared" si="72"/>
        <v>0</v>
      </c>
      <c r="Q171" s="102"/>
      <c r="R171" s="104"/>
      <c r="S171" s="105"/>
      <c r="T171" s="102"/>
      <c r="U171" s="107">
        <f t="shared" si="73"/>
        <v>0</v>
      </c>
      <c r="V171" s="102"/>
      <c r="W171" s="104"/>
      <c r="X171" s="105"/>
      <c r="Y171" s="102"/>
      <c r="Z171" s="108">
        <f t="shared" si="74"/>
        <v>0</v>
      </c>
      <c r="AA171" s="109">
        <f t="shared" si="75"/>
        <v>0</v>
      </c>
      <c r="AB171" s="231" t="str">
        <f t="shared" si="76"/>
        <v/>
      </c>
      <c r="AD171" s="73" t="str">
        <f t="shared" si="88"/>
        <v/>
      </c>
      <c r="AE171" s="74">
        <f t="shared" si="89"/>
        <v>0</v>
      </c>
      <c r="AF171" s="74">
        <f t="shared" si="90"/>
        <v>0</v>
      </c>
      <c r="AG171" s="74">
        <f t="shared" si="91"/>
        <v>0</v>
      </c>
      <c r="AH171" s="74">
        <f t="shared" si="92"/>
        <v>0</v>
      </c>
      <c r="AI171" s="75">
        <f t="shared" si="77"/>
        <v>0</v>
      </c>
      <c r="AJ171" s="76">
        <f t="shared" si="93"/>
        <v>1</v>
      </c>
      <c r="AK171" s="74">
        <f t="shared" si="94"/>
        <v>0</v>
      </c>
      <c r="AN171" s="78">
        <f t="shared" si="95"/>
        <v>0</v>
      </c>
      <c r="AO171" s="76">
        <f t="shared" si="78"/>
        <v>0</v>
      </c>
      <c r="AP171" s="76">
        <f t="shared" si="79"/>
        <v>0</v>
      </c>
      <c r="AQ171" s="76">
        <f t="shared" si="80"/>
        <v>0</v>
      </c>
      <c r="AR171" s="79">
        <f t="shared" si="81"/>
        <v>0</v>
      </c>
      <c r="AT171" s="80">
        <f t="shared" si="82"/>
        <v>0</v>
      </c>
      <c r="AU171" s="76">
        <f t="shared" si="83"/>
        <v>0</v>
      </c>
      <c r="AV171" s="93">
        <f t="shared" si="84"/>
        <v>0</v>
      </c>
      <c r="AW171" s="93">
        <f t="shared" si="85"/>
        <v>0</v>
      </c>
      <c r="AX171" s="76">
        <f t="shared" si="86"/>
        <v>0</v>
      </c>
      <c r="AY171" s="81">
        <f t="shared" si="87"/>
        <v>0</v>
      </c>
      <c r="AZ171" s="82"/>
      <c r="BA171" s="80">
        <f t="shared" si="96"/>
        <v>0</v>
      </c>
      <c r="BB171" s="76">
        <f t="shared" si="97"/>
        <v>0</v>
      </c>
      <c r="BC171" s="76">
        <f t="shared" si="98"/>
        <v>0</v>
      </c>
      <c r="BD171" s="76">
        <f t="shared" si="99"/>
        <v>0</v>
      </c>
      <c r="BE171" s="81">
        <f t="shared" si="100"/>
        <v>0</v>
      </c>
      <c r="BG171" s="74">
        <f t="shared" si="101"/>
        <v>365</v>
      </c>
      <c r="BH171" s="74">
        <f t="shared" si="102"/>
        <v>365</v>
      </c>
      <c r="BI171" s="74">
        <f t="shared" si="103"/>
        <v>365</v>
      </c>
      <c r="BJ171" s="74">
        <f t="shared" si="104"/>
        <v>0</v>
      </c>
      <c r="BL171" s="78">
        <f t="shared" si="105"/>
        <v>0</v>
      </c>
      <c r="BM171" s="74">
        <f t="shared" si="106"/>
        <v>0</v>
      </c>
      <c r="BN171" s="74">
        <f t="shared" si="107"/>
        <v>0</v>
      </c>
      <c r="BO171" s="84">
        <f t="shared" si="108"/>
        <v>0</v>
      </c>
      <c r="CB171" s="11"/>
      <c r="CC171" s="11"/>
      <c r="CD171" s="11"/>
      <c r="CE171" s="11"/>
      <c r="CF171" s="11"/>
    </row>
    <row r="172" spans="1:84" ht="45.75" customHeight="1">
      <c r="A172" s="69"/>
      <c r="B172" s="99"/>
      <c r="C172" s="100"/>
      <c r="D172" s="221"/>
      <c r="E172" s="70"/>
      <c r="F172" s="106"/>
      <c r="G172" s="103" t="str">
        <f t="shared" si="70"/>
        <v/>
      </c>
      <c r="H172" s="230"/>
      <c r="I172" s="104"/>
      <c r="J172" s="102"/>
      <c r="K172" s="107">
        <f t="shared" si="71"/>
        <v>0</v>
      </c>
      <c r="L172" s="102"/>
      <c r="M172" s="104"/>
      <c r="N172" s="105"/>
      <c r="O172" s="102"/>
      <c r="P172" s="107">
        <f t="shared" si="72"/>
        <v>0</v>
      </c>
      <c r="Q172" s="102"/>
      <c r="R172" s="104"/>
      <c r="S172" s="105"/>
      <c r="T172" s="102"/>
      <c r="U172" s="107">
        <f t="shared" si="73"/>
        <v>0</v>
      </c>
      <c r="V172" s="102"/>
      <c r="W172" s="104"/>
      <c r="X172" s="105"/>
      <c r="Y172" s="102"/>
      <c r="Z172" s="108">
        <f t="shared" si="74"/>
        <v>0</v>
      </c>
      <c r="AA172" s="109">
        <f t="shared" si="75"/>
        <v>0</v>
      </c>
      <c r="AB172" s="231" t="str">
        <f t="shared" si="76"/>
        <v/>
      </c>
      <c r="AD172" s="73" t="str">
        <f t="shared" si="88"/>
        <v/>
      </c>
      <c r="AE172" s="74">
        <f t="shared" si="89"/>
        <v>0</v>
      </c>
      <c r="AF172" s="74">
        <f t="shared" si="90"/>
        <v>0</v>
      </c>
      <c r="AG172" s="74">
        <f t="shared" si="91"/>
        <v>0</v>
      </c>
      <c r="AH172" s="74">
        <f t="shared" si="92"/>
        <v>0</v>
      </c>
      <c r="AI172" s="75">
        <f t="shared" si="77"/>
        <v>0</v>
      </c>
      <c r="AJ172" s="76">
        <f t="shared" si="93"/>
        <v>1</v>
      </c>
      <c r="AK172" s="74">
        <f t="shared" si="94"/>
        <v>0</v>
      </c>
      <c r="AN172" s="78">
        <f t="shared" si="95"/>
        <v>0</v>
      </c>
      <c r="AO172" s="76">
        <f t="shared" si="78"/>
        <v>0</v>
      </c>
      <c r="AP172" s="76">
        <f t="shared" si="79"/>
        <v>0</v>
      </c>
      <c r="AQ172" s="76">
        <f t="shared" si="80"/>
        <v>0</v>
      </c>
      <c r="AR172" s="79">
        <f t="shared" si="81"/>
        <v>0</v>
      </c>
      <c r="AT172" s="80">
        <f t="shared" si="82"/>
        <v>0</v>
      </c>
      <c r="AU172" s="76">
        <f t="shared" si="83"/>
        <v>0</v>
      </c>
      <c r="AV172" s="93">
        <f t="shared" si="84"/>
        <v>0</v>
      </c>
      <c r="AW172" s="93">
        <f t="shared" si="85"/>
        <v>0</v>
      </c>
      <c r="AX172" s="76">
        <f t="shared" si="86"/>
        <v>0</v>
      </c>
      <c r="AY172" s="81">
        <f t="shared" si="87"/>
        <v>0</v>
      </c>
      <c r="AZ172" s="82"/>
      <c r="BA172" s="80">
        <f t="shared" si="96"/>
        <v>0</v>
      </c>
      <c r="BB172" s="76">
        <f t="shared" si="97"/>
        <v>0</v>
      </c>
      <c r="BC172" s="76">
        <f t="shared" si="98"/>
        <v>0</v>
      </c>
      <c r="BD172" s="76">
        <f t="shared" si="99"/>
        <v>0</v>
      </c>
      <c r="BE172" s="81">
        <f t="shared" si="100"/>
        <v>0</v>
      </c>
      <c r="BG172" s="74">
        <f t="shared" si="101"/>
        <v>365</v>
      </c>
      <c r="BH172" s="74">
        <f t="shared" si="102"/>
        <v>365</v>
      </c>
      <c r="BI172" s="74">
        <f t="shared" si="103"/>
        <v>365</v>
      </c>
      <c r="BJ172" s="74">
        <f t="shared" si="104"/>
        <v>0</v>
      </c>
      <c r="BL172" s="78">
        <f t="shared" si="105"/>
        <v>0</v>
      </c>
      <c r="BM172" s="74">
        <f t="shared" si="106"/>
        <v>0</v>
      </c>
      <c r="BN172" s="74">
        <f t="shared" si="107"/>
        <v>0</v>
      </c>
      <c r="BO172" s="84">
        <f t="shared" si="108"/>
        <v>0</v>
      </c>
      <c r="CB172" s="11"/>
      <c r="CC172" s="11"/>
      <c r="CD172" s="11"/>
      <c r="CE172" s="11"/>
      <c r="CF172" s="11"/>
    </row>
    <row r="173" spans="1:84" ht="45.75" customHeight="1">
      <c r="A173" s="69"/>
      <c r="B173" s="99"/>
      <c r="C173" s="100"/>
      <c r="D173" s="221"/>
      <c r="E173" s="70"/>
      <c r="F173" s="106"/>
      <c r="G173" s="103" t="str">
        <f t="shared" si="70"/>
        <v/>
      </c>
      <c r="H173" s="230"/>
      <c r="I173" s="104"/>
      <c r="J173" s="102"/>
      <c r="K173" s="107">
        <f t="shared" si="71"/>
        <v>0</v>
      </c>
      <c r="L173" s="102"/>
      <c r="M173" s="104"/>
      <c r="N173" s="105"/>
      <c r="O173" s="102"/>
      <c r="P173" s="107">
        <f t="shared" si="72"/>
        <v>0</v>
      </c>
      <c r="Q173" s="102"/>
      <c r="R173" s="104"/>
      <c r="S173" s="105"/>
      <c r="T173" s="102"/>
      <c r="U173" s="107">
        <f t="shared" si="73"/>
        <v>0</v>
      </c>
      <c r="V173" s="102"/>
      <c r="W173" s="104"/>
      <c r="X173" s="105"/>
      <c r="Y173" s="102"/>
      <c r="Z173" s="108">
        <f t="shared" si="74"/>
        <v>0</v>
      </c>
      <c r="AA173" s="109">
        <f t="shared" si="75"/>
        <v>0</v>
      </c>
      <c r="AB173" s="231" t="str">
        <f t="shared" si="76"/>
        <v/>
      </c>
      <c r="AD173" s="73" t="str">
        <f t="shared" si="88"/>
        <v/>
      </c>
      <c r="AE173" s="74">
        <f t="shared" si="89"/>
        <v>0</v>
      </c>
      <c r="AF173" s="74">
        <f t="shared" si="90"/>
        <v>0</v>
      </c>
      <c r="AG173" s="74">
        <f t="shared" si="91"/>
        <v>0</v>
      </c>
      <c r="AH173" s="74">
        <f t="shared" si="92"/>
        <v>0</v>
      </c>
      <c r="AI173" s="75">
        <f t="shared" si="77"/>
        <v>0</v>
      </c>
      <c r="AJ173" s="76">
        <f t="shared" si="93"/>
        <v>1</v>
      </c>
      <c r="AK173" s="74">
        <f t="shared" si="94"/>
        <v>0</v>
      </c>
      <c r="AN173" s="78">
        <f t="shared" si="95"/>
        <v>0</v>
      </c>
      <c r="AO173" s="76">
        <f t="shared" si="78"/>
        <v>0</v>
      </c>
      <c r="AP173" s="76">
        <f t="shared" si="79"/>
        <v>0</v>
      </c>
      <c r="AQ173" s="76">
        <f t="shared" si="80"/>
        <v>0</v>
      </c>
      <c r="AR173" s="79">
        <f t="shared" si="81"/>
        <v>0</v>
      </c>
      <c r="AT173" s="80">
        <f t="shared" si="82"/>
        <v>0</v>
      </c>
      <c r="AU173" s="76">
        <f t="shared" si="83"/>
        <v>0</v>
      </c>
      <c r="AV173" s="93">
        <f t="shared" si="84"/>
        <v>0</v>
      </c>
      <c r="AW173" s="93">
        <f t="shared" si="85"/>
        <v>0</v>
      </c>
      <c r="AX173" s="76">
        <f t="shared" si="86"/>
        <v>0</v>
      </c>
      <c r="AY173" s="81">
        <f t="shared" si="87"/>
        <v>0</v>
      </c>
      <c r="AZ173" s="82"/>
      <c r="BA173" s="80">
        <f t="shared" si="96"/>
        <v>0</v>
      </c>
      <c r="BB173" s="76">
        <f t="shared" si="97"/>
        <v>0</v>
      </c>
      <c r="BC173" s="76">
        <f t="shared" si="98"/>
        <v>0</v>
      </c>
      <c r="BD173" s="76">
        <f t="shared" si="99"/>
        <v>0</v>
      </c>
      <c r="BE173" s="81">
        <f t="shared" si="100"/>
        <v>0</v>
      </c>
      <c r="BG173" s="74">
        <f t="shared" si="101"/>
        <v>365</v>
      </c>
      <c r="BH173" s="74">
        <f t="shared" si="102"/>
        <v>365</v>
      </c>
      <c r="BI173" s="74">
        <f t="shared" si="103"/>
        <v>365</v>
      </c>
      <c r="BJ173" s="74">
        <f t="shared" si="104"/>
        <v>0</v>
      </c>
      <c r="BL173" s="78">
        <f t="shared" si="105"/>
        <v>0</v>
      </c>
      <c r="BM173" s="74">
        <f t="shared" si="106"/>
        <v>0</v>
      </c>
      <c r="BN173" s="74">
        <f t="shared" si="107"/>
        <v>0</v>
      </c>
      <c r="BO173" s="84">
        <f t="shared" si="108"/>
        <v>0</v>
      </c>
      <c r="CB173" s="11"/>
      <c r="CC173" s="11"/>
      <c r="CD173" s="11"/>
      <c r="CE173" s="11"/>
      <c r="CF173" s="11"/>
    </row>
    <row r="174" spans="1:84" ht="45.75" customHeight="1">
      <c r="A174" s="69"/>
      <c r="B174" s="99"/>
      <c r="C174" s="100"/>
      <c r="D174" s="221"/>
      <c r="E174" s="70"/>
      <c r="F174" s="106"/>
      <c r="G174" s="103" t="str">
        <f t="shared" si="70"/>
        <v/>
      </c>
      <c r="H174" s="230"/>
      <c r="I174" s="104"/>
      <c r="J174" s="102"/>
      <c r="K174" s="107">
        <f t="shared" si="71"/>
        <v>0</v>
      </c>
      <c r="L174" s="102"/>
      <c r="M174" s="104"/>
      <c r="N174" s="105"/>
      <c r="O174" s="102"/>
      <c r="P174" s="107">
        <f t="shared" si="72"/>
        <v>0</v>
      </c>
      <c r="Q174" s="102"/>
      <c r="R174" s="104"/>
      <c r="S174" s="105"/>
      <c r="T174" s="102"/>
      <c r="U174" s="107">
        <f t="shared" si="73"/>
        <v>0</v>
      </c>
      <c r="V174" s="102"/>
      <c r="W174" s="104"/>
      <c r="X174" s="105"/>
      <c r="Y174" s="102"/>
      <c r="Z174" s="108">
        <f t="shared" si="74"/>
        <v>0</v>
      </c>
      <c r="AA174" s="109">
        <f t="shared" si="75"/>
        <v>0</v>
      </c>
      <c r="AB174" s="231" t="str">
        <f t="shared" si="76"/>
        <v/>
      </c>
      <c r="AD174" s="73" t="str">
        <f t="shared" si="88"/>
        <v/>
      </c>
      <c r="AE174" s="74">
        <f t="shared" si="89"/>
        <v>0</v>
      </c>
      <c r="AF174" s="74">
        <f t="shared" si="90"/>
        <v>0</v>
      </c>
      <c r="AG174" s="74">
        <f t="shared" si="91"/>
        <v>0</v>
      </c>
      <c r="AH174" s="74">
        <f t="shared" si="92"/>
        <v>0</v>
      </c>
      <c r="AI174" s="75">
        <f t="shared" si="77"/>
        <v>0</v>
      </c>
      <c r="AJ174" s="76">
        <f t="shared" si="93"/>
        <v>1</v>
      </c>
      <c r="AK174" s="74">
        <f t="shared" si="94"/>
        <v>0</v>
      </c>
      <c r="AN174" s="78">
        <f t="shared" si="95"/>
        <v>0</v>
      </c>
      <c r="AO174" s="76">
        <f t="shared" si="78"/>
        <v>0</v>
      </c>
      <c r="AP174" s="76">
        <f t="shared" si="79"/>
        <v>0</v>
      </c>
      <c r="AQ174" s="76">
        <f t="shared" si="80"/>
        <v>0</v>
      </c>
      <c r="AR174" s="79">
        <f t="shared" si="81"/>
        <v>0</v>
      </c>
      <c r="AT174" s="80">
        <f t="shared" si="82"/>
        <v>0</v>
      </c>
      <c r="AU174" s="76">
        <f t="shared" si="83"/>
        <v>0</v>
      </c>
      <c r="AV174" s="93">
        <f t="shared" si="84"/>
        <v>0</v>
      </c>
      <c r="AW174" s="93">
        <f t="shared" si="85"/>
        <v>0</v>
      </c>
      <c r="AX174" s="76">
        <f t="shared" si="86"/>
        <v>0</v>
      </c>
      <c r="AY174" s="81">
        <f t="shared" si="87"/>
        <v>0</v>
      </c>
      <c r="AZ174" s="82"/>
      <c r="BA174" s="80">
        <f t="shared" si="96"/>
        <v>0</v>
      </c>
      <c r="BB174" s="76">
        <f t="shared" si="97"/>
        <v>0</v>
      </c>
      <c r="BC174" s="76">
        <f t="shared" si="98"/>
        <v>0</v>
      </c>
      <c r="BD174" s="76">
        <f t="shared" si="99"/>
        <v>0</v>
      </c>
      <c r="BE174" s="81">
        <f t="shared" si="100"/>
        <v>0</v>
      </c>
      <c r="BG174" s="74">
        <f t="shared" si="101"/>
        <v>365</v>
      </c>
      <c r="BH174" s="74">
        <f t="shared" si="102"/>
        <v>365</v>
      </c>
      <c r="BI174" s="74">
        <f t="shared" si="103"/>
        <v>365</v>
      </c>
      <c r="BJ174" s="74">
        <f t="shared" si="104"/>
        <v>0</v>
      </c>
      <c r="BL174" s="78">
        <f t="shared" si="105"/>
        <v>0</v>
      </c>
      <c r="BM174" s="74">
        <f t="shared" si="106"/>
        <v>0</v>
      </c>
      <c r="BN174" s="74">
        <f t="shared" si="107"/>
        <v>0</v>
      </c>
      <c r="BO174" s="84">
        <f t="shared" si="108"/>
        <v>0</v>
      </c>
      <c r="CB174" s="11"/>
      <c r="CC174" s="11"/>
      <c r="CD174" s="11"/>
      <c r="CE174" s="11"/>
      <c r="CF174" s="11"/>
    </row>
    <row r="175" spans="1:84" ht="45.75" customHeight="1">
      <c r="A175" s="69"/>
      <c r="B175" s="99"/>
      <c r="C175" s="100"/>
      <c r="D175" s="221"/>
      <c r="E175" s="70"/>
      <c r="F175" s="106"/>
      <c r="G175" s="103" t="str">
        <f t="shared" si="70"/>
        <v/>
      </c>
      <c r="H175" s="230"/>
      <c r="I175" s="104"/>
      <c r="J175" s="102"/>
      <c r="K175" s="107">
        <f t="shared" si="71"/>
        <v>0</v>
      </c>
      <c r="L175" s="102"/>
      <c r="M175" s="104"/>
      <c r="N175" s="105"/>
      <c r="O175" s="102"/>
      <c r="P175" s="107">
        <f t="shared" si="72"/>
        <v>0</v>
      </c>
      <c r="Q175" s="102"/>
      <c r="R175" s="104"/>
      <c r="S175" s="105"/>
      <c r="T175" s="102"/>
      <c r="U175" s="107">
        <f t="shared" si="73"/>
        <v>0</v>
      </c>
      <c r="V175" s="102"/>
      <c r="W175" s="104"/>
      <c r="X175" s="105"/>
      <c r="Y175" s="102"/>
      <c r="Z175" s="108">
        <f t="shared" si="74"/>
        <v>0</v>
      </c>
      <c r="AA175" s="109">
        <f t="shared" si="75"/>
        <v>0</v>
      </c>
      <c r="AB175" s="231" t="str">
        <f t="shared" si="76"/>
        <v/>
      </c>
      <c r="AD175" s="73" t="str">
        <f t="shared" si="88"/>
        <v/>
      </c>
      <c r="AE175" s="74">
        <f t="shared" si="89"/>
        <v>0</v>
      </c>
      <c r="AF175" s="74">
        <f t="shared" si="90"/>
        <v>0</v>
      </c>
      <c r="AG175" s="74">
        <f t="shared" si="91"/>
        <v>0</v>
      </c>
      <c r="AH175" s="74">
        <f t="shared" si="92"/>
        <v>0</v>
      </c>
      <c r="AI175" s="75">
        <f t="shared" si="77"/>
        <v>0</v>
      </c>
      <c r="AJ175" s="76">
        <f t="shared" si="93"/>
        <v>1</v>
      </c>
      <c r="AK175" s="74">
        <f t="shared" si="94"/>
        <v>0</v>
      </c>
      <c r="AN175" s="78">
        <f t="shared" si="95"/>
        <v>0</v>
      </c>
      <c r="AO175" s="76">
        <f t="shared" si="78"/>
        <v>0</v>
      </c>
      <c r="AP175" s="76">
        <f t="shared" si="79"/>
        <v>0</v>
      </c>
      <c r="AQ175" s="76">
        <f t="shared" si="80"/>
        <v>0</v>
      </c>
      <c r="AR175" s="79">
        <f t="shared" si="81"/>
        <v>0</v>
      </c>
      <c r="AT175" s="80">
        <f t="shared" si="82"/>
        <v>0</v>
      </c>
      <c r="AU175" s="76">
        <f t="shared" si="83"/>
        <v>0</v>
      </c>
      <c r="AV175" s="93">
        <f t="shared" si="84"/>
        <v>0</v>
      </c>
      <c r="AW175" s="93">
        <f t="shared" si="85"/>
        <v>0</v>
      </c>
      <c r="AX175" s="76">
        <f t="shared" si="86"/>
        <v>0</v>
      </c>
      <c r="AY175" s="81">
        <f t="shared" si="87"/>
        <v>0</v>
      </c>
      <c r="AZ175" s="82"/>
      <c r="BA175" s="80">
        <f t="shared" si="96"/>
        <v>0</v>
      </c>
      <c r="BB175" s="76">
        <f t="shared" si="97"/>
        <v>0</v>
      </c>
      <c r="BC175" s="76">
        <f t="shared" si="98"/>
        <v>0</v>
      </c>
      <c r="BD175" s="76">
        <f t="shared" si="99"/>
        <v>0</v>
      </c>
      <c r="BE175" s="81">
        <f t="shared" si="100"/>
        <v>0</v>
      </c>
      <c r="BG175" s="74">
        <f t="shared" si="101"/>
        <v>365</v>
      </c>
      <c r="BH175" s="74">
        <f t="shared" si="102"/>
        <v>365</v>
      </c>
      <c r="BI175" s="74">
        <f t="shared" si="103"/>
        <v>365</v>
      </c>
      <c r="BJ175" s="74">
        <f t="shared" si="104"/>
        <v>0</v>
      </c>
      <c r="BL175" s="78">
        <f t="shared" si="105"/>
        <v>0</v>
      </c>
      <c r="BM175" s="74">
        <f t="shared" si="106"/>
        <v>0</v>
      </c>
      <c r="BN175" s="74">
        <f t="shared" si="107"/>
        <v>0</v>
      </c>
      <c r="BO175" s="84">
        <f t="shared" si="108"/>
        <v>0</v>
      </c>
      <c r="CB175" s="11"/>
      <c r="CC175" s="11"/>
      <c r="CD175" s="11"/>
      <c r="CE175" s="11"/>
      <c r="CF175" s="11"/>
    </row>
    <row r="176" spans="1:84" ht="45.75" customHeight="1">
      <c r="A176" s="69"/>
      <c r="B176" s="99"/>
      <c r="C176" s="100"/>
      <c r="D176" s="221"/>
      <c r="E176" s="70"/>
      <c r="F176" s="106"/>
      <c r="G176" s="103" t="str">
        <f t="shared" si="70"/>
        <v/>
      </c>
      <c r="H176" s="230"/>
      <c r="I176" s="104"/>
      <c r="J176" s="102"/>
      <c r="K176" s="107">
        <f t="shared" si="71"/>
        <v>0</v>
      </c>
      <c r="L176" s="102"/>
      <c r="M176" s="104"/>
      <c r="N176" s="105"/>
      <c r="O176" s="102"/>
      <c r="P176" s="107">
        <f t="shared" si="72"/>
        <v>0</v>
      </c>
      <c r="Q176" s="102"/>
      <c r="R176" s="104"/>
      <c r="S176" s="105"/>
      <c r="T176" s="102"/>
      <c r="U176" s="107">
        <f t="shared" si="73"/>
        <v>0</v>
      </c>
      <c r="V176" s="102"/>
      <c r="W176" s="104"/>
      <c r="X176" s="105"/>
      <c r="Y176" s="102"/>
      <c r="Z176" s="108">
        <f t="shared" si="74"/>
        <v>0</v>
      </c>
      <c r="AA176" s="109">
        <f t="shared" si="75"/>
        <v>0</v>
      </c>
      <c r="AB176" s="231" t="str">
        <f t="shared" si="76"/>
        <v/>
      </c>
      <c r="AD176" s="73" t="str">
        <f t="shared" si="88"/>
        <v/>
      </c>
      <c r="AE176" s="74">
        <f t="shared" si="89"/>
        <v>0</v>
      </c>
      <c r="AF176" s="74">
        <f t="shared" si="90"/>
        <v>0</v>
      </c>
      <c r="AG176" s="74">
        <f t="shared" si="91"/>
        <v>0</v>
      </c>
      <c r="AH176" s="74">
        <f t="shared" si="92"/>
        <v>0</v>
      </c>
      <c r="AI176" s="75">
        <f t="shared" si="77"/>
        <v>0</v>
      </c>
      <c r="AJ176" s="76">
        <f t="shared" si="93"/>
        <v>1</v>
      </c>
      <c r="AK176" s="74">
        <f t="shared" si="94"/>
        <v>0</v>
      </c>
      <c r="AN176" s="78">
        <f t="shared" si="95"/>
        <v>0</v>
      </c>
      <c r="AO176" s="76">
        <f t="shared" si="78"/>
        <v>0</v>
      </c>
      <c r="AP176" s="76">
        <f t="shared" si="79"/>
        <v>0</v>
      </c>
      <c r="AQ176" s="76">
        <f t="shared" si="80"/>
        <v>0</v>
      </c>
      <c r="AR176" s="79">
        <f t="shared" si="81"/>
        <v>0</v>
      </c>
      <c r="AT176" s="80">
        <f t="shared" si="82"/>
        <v>0</v>
      </c>
      <c r="AU176" s="76">
        <f t="shared" si="83"/>
        <v>0</v>
      </c>
      <c r="AV176" s="93">
        <f t="shared" si="84"/>
        <v>0</v>
      </c>
      <c r="AW176" s="93">
        <f t="shared" si="85"/>
        <v>0</v>
      </c>
      <c r="AX176" s="76">
        <f t="shared" si="86"/>
        <v>0</v>
      </c>
      <c r="AY176" s="81">
        <f t="shared" si="87"/>
        <v>0</v>
      </c>
      <c r="AZ176" s="82"/>
      <c r="BA176" s="80">
        <f t="shared" si="96"/>
        <v>0</v>
      </c>
      <c r="BB176" s="76">
        <f t="shared" si="97"/>
        <v>0</v>
      </c>
      <c r="BC176" s="76">
        <f t="shared" si="98"/>
        <v>0</v>
      </c>
      <c r="BD176" s="76">
        <f t="shared" si="99"/>
        <v>0</v>
      </c>
      <c r="BE176" s="81">
        <f t="shared" si="100"/>
        <v>0</v>
      </c>
      <c r="BG176" s="74">
        <f t="shared" si="101"/>
        <v>365</v>
      </c>
      <c r="BH176" s="74">
        <f t="shared" si="102"/>
        <v>365</v>
      </c>
      <c r="BI176" s="74">
        <f t="shared" si="103"/>
        <v>365</v>
      </c>
      <c r="BJ176" s="74">
        <f t="shared" si="104"/>
        <v>0</v>
      </c>
      <c r="BL176" s="78">
        <f t="shared" si="105"/>
        <v>0</v>
      </c>
      <c r="BM176" s="74">
        <f t="shared" si="106"/>
        <v>0</v>
      </c>
      <c r="BN176" s="74">
        <f t="shared" si="107"/>
        <v>0</v>
      </c>
      <c r="BO176" s="84">
        <f t="shared" si="108"/>
        <v>0</v>
      </c>
      <c r="CB176" s="11"/>
      <c r="CC176" s="11"/>
      <c r="CD176" s="11"/>
      <c r="CE176" s="11"/>
      <c r="CF176" s="11"/>
    </row>
    <row r="177" spans="1:84" ht="45.75" customHeight="1">
      <c r="A177" s="69"/>
      <c r="B177" s="99"/>
      <c r="C177" s="100"/>
      <c r="D177" s="221"/>
      <c r="E177" s="70"/>
      <c r="F177" s="106"/>
      <c r="G177" s="103" t="str">
        <f t="shared" si="70"/>
        <v/>
      </c>
      <c r="H177" s="230"/>
      <c r="I177" s="104"/>
      <c r="J177" s="102"/>
      <c r="K177" s="107">
        <f t="shared" si="71"/>
        <v>0</v>
      </c>
      <c r="L177" s="102"/>
      <c r="M177" s="104"/>
      <c r="N177" s="105"/>
      <c r="O177" s="102"/>
      <c r="P177" s="107">
        <f t="shared" si="72"/>
        <v>0</v>
      </c>
      <c r="Q177" s="102"/>
      <c r="R177" s="104"/>
      <c r="S177" s="105"/>
      <c r="T177" s="102"/>
      <c r="U177" s="107">
        <f t="shared" si="73"/>
        <v>0</v>
      </c>
      <c r="V177" s="102"/>
      <c r="W177" s="104"/>
      <c r="X177" s="105"/>
      <c r="Y177" s="102"/>
      <c r="Z177" s="108">
        <f t="shared" si="74"/>
        <v>0</v>
      </c>
      <c r="AA177" s="109">
        <f t="shared" si="75"/>
        <v>0</v>
      </c>
      <c r="AB177" s="231" t="str">
        <f t="shared" si="76"/>
        <v/>
      </c>
      <c r="AD177" s="73" t="str">
        <f t="shared" si="88"/>
        <v/>
      </c>
      <c r="AE177" s="74">
        <f t="shared" si="89"/>
        <v>0</v>
      </c>
      <c r="AF177" s="74">
        <f t="shared" si="90"/>
        <v>0</v>
      </c>
      <c r="AG177" s="74">
        <f t="shared" si="91"/>
        <v>0</v>
      </c>
      <c r="AH177" s="74">
        <f t="shared" si="92"/>
        <v>0</v>
      </c>
      <c r="AI177" s="75">
        <f t="shared" si="77"/>
        <v>0</v>
      </c>
      <c r="AJ177" s="76">
        <f t="shared" si="93"/>
        <v>1</v>
      </c>
      <c r="AK177" s="74">
        <f t="shared" si="94"/>
        <v>0</v>
      </c>
      <c r="AN177" s="78">
        <f t="shared" si="95"/>
        <v>0</v>
      </c>
      <c r="AO177" s="76">
        <f t="shared" si="78"/>
        <v>0</v>
      </c>
      <c r="AP177" s="76">
        <f t="shared" si="79"/>
        <v>0</v>
      </c>
      <c r="AQ177" s="76">
        <f t="shared" si="80"/>
        <v>0</v>
      </c>
      <c r="AR177" s="79">
        <f t="shared" si="81"/>
        <v>0</v>
      </c>
      <c r="AT177" s="80">
        <f t="shared" si="82"/>
        <v>0</v>
      </c>
      <c r="AU177" s="76">
        <f t="shared" si="83"/>
        <v>0</v>
      </c>
      <c r="AV177" s="93">
        <f t="shared" si="84"/>
        <v>0</v>
      </c>
      <c r="AW177" s="93">
        <f t="shared" si="85"/>
        <v>0</v>
      </c>
      <c r="AX177" s="76">
        <f t="shared" si="86"/>
        <v>0</v>
      </c>
      <c r="AY177" s="81">
        <f t="shared" si="87"/>
        <v>0</v>
      </c>
      <c r="AZ177" s="82"/>
      <c r="BA177" s="80">
        <f t="shared" si="96"/>
        <v>0</v>
      </c>
      <c r="BB177" s="76">
        <f t="shared" si="97"/>
        <v>0</v>
      </c>
      <c r="BC177" s="76">
        <f t="shared" si="98"/>
        <v>0</v>
      </c>
      <c r="BD177" s="76">
        <f t="shared" si="99"/>
        <v>0</v>
      </c>
      <c r="BE177" s="81">
        <f t="shared" si="100"/>
        <v>0</v>
      </c>
      <c r="BG177" s="74">
        <f t="shared" si="101"/>
        <v>365</v>
      </c>
      <c r="BH177" s="74">
        <f t="shared" si="102"/>
        <v>365</v>
      </c>
      <c r="BI177" s="74">
        <f t="shared" si="103"/>
        <v>365</v>
      </c>
      <c r="BJ177" s="74">
        <f t="shared" si="104"/>
        <v>0</v>
      </c>
      <c r="BL177" s="78">
        <f t="shared" si="105"/>
        <v>0</v>
      </c>
      <c r="BM177" s="74">
        <f t="shared" si="106"/>
        <v>0</v>
      </c>
      <c r="BN177" s="74">
        <f t="shared" si="107"/>
        <v>0</v>
      </c>
      <c r="BO177" s="84">
        <f t="shared" si="108"/>
        <v>0</v>
      </c>
      <c r="CB177" s="11"/>
      <c r="CC177" s="11"/>
      <c r="CD177" s="11"/>
      <c r="CE177" s="11"/>
      <c r="CF177" s="11"/>
    </row>
    <row r="178" spans="1:84" ht="45.75" customHeight="1">
      <c r="A178" s="69"/>
      <c r="B178" s="99"/>
      <c r="C178" s="100"/>
      <c r="D178" s="221"/>
      <c r="E178" s="70"/>
      <c r="F178" s="106"/>
      <c r="G178" s="103" t="str">
        <f t="shared" si="70"/>
        <v/>
      </c>
      <c r="H178" s="230"/>
      <c r="I178" s="104"/>
      <c r="J178" s="102"/>
      <c r="K178" s="107">
        <f t="shared" si="71"/>
        <v>0</v>
      </c>
      <c r="L178" s="102"/>
      <c r="M178" s="104"/>
      <c r="N178" s="105"/>
      <c r="O178" s="102"/>
      <c r="P178" s="107">
        <f t="shared" si="72"/>
        <v>0</v>
      </c>
      <c r="Q178" s="102"/>
      <c r="R178" s="104"/>
      <c r="S178" s="105"/>
      <c r="T178" s="102"/>
      <c r="U178" s="107">
        <f t="shared" si="73"/>
        <v>0</v>
      </c>
      <c r="V178" s="102"/>
      <c r="W178" s="104"/>
      <c r="X178" s="105"/>
      <c r="Y178" s="102"/>
      <c r="Z178" s="108">
        <f t="shared" si="74"/>
        <v>0</v>
      </c>
      <c r="AA178" s="109">
        <f t="shared" si="75"/>
        <v>0</v>
      </c>
      <c r="AB178" s="231" t="str">
        <f t="shared" si="76"/>
        <v/>
      </c>
      <c r="AD178" s="73" t="str">
        <f t="shared" si="88"/>
        <v/>
      </c>
      <c r="AE178" s="74">
        <f t="shared" si="89"/>
        <v>0</v>
      </c>
      <c r="AF178" s="74">
        <f t="shared" si="90"/>
        <v>0</v>
      </c>
      <c r="AG178" s="74">
        <f t="shared" si="91"/>
        <v>0</v>
      </c>
      <c r="AH178" s="74">
        <f t="shared" si="92"/>
        <v>0</v>
      </c>
      <c r="AI178" s="75">
        <f t="shared" si="77"/>
        <v>0</v>
      </c>
      <c r="AJ178" s="76">
        <f t="shared" si="93"/>
        <v>1</v>
      </c>
      <c r="AK178" s="74">
        <f t="shared" si="94"/>
        <v>0</v>
      </c>
      <c r="AN178" s="78">
        <f t="shared" si="95"/>
        <v>0</v>
      </c>
      <c r="AO178" s="76">
        <f t="shared" si="78"/>
        <v>0</v>
      </c>
      <c r="AP178" s="76">
        <f t="shared" si="79"/>
        <v>0</v>
      </c>
      <c r="AQ178" s="76">
        <f t="shared" si="80"/>
        <v>0</v>
      </c>
      <c r="AR178" s="79">
        <f t="shared" si="81"/>
        <v>0</v>
      </c>
      <c r="AT178" s="80">
        <f t="shared" si="82"/>
        <v>0</v>
      </c>
      <c r="AU178" s="76">
        <f t="shared" si="83"/>
        <v>0</v>
      </c>
      <c r="AV178" s="93">
        <f t="shared" si="84"/>
        <v>0</v>
      </c>
      <c r="AW178" s="93">
        <f t="shared" si="85"/>
        <v>0</v>
      </c>
      <c r="AX178" s="76">
        <f t="shared" si="86"/>
        <v>0</v>
      </c>
      <c r="AY178" s="81">
        <f t="shared" si="87"/>
        <v>0</v>
      </c>
      <c r="AZ178" s="82"/>
      <c r="BA178" s="80">
        <f t="shared" si="96"/>
        <v>0</v>
      </c>
      <c r="BB178" s="76">
        <f t="shared" si="97"/>
        <v>0</v>
      </c>
      <c r="BC178" s="76">
        <f t="shared" si="98"/>
        <v>0</v>
      </c>
      <c r="BD178" s="76">
        <f t="shared" si="99"/>
        <v>0</v>
      </c>
      <c r="BE178" s="81">
        <f t="shared" si="100"/>
        <v>0</v>
      </c>
      <c r="BG178" s="74">
        <f t="shared" si="101"/>
        <v>365</v>
      </c>
      <c r="BH178" s="74">
        <f t="shared" si="102"/>
        <v>365</v>
      </c>
      <c r="BI178" s="74">
        <f t="shared" si="103"/>
        <v>365</v>
      </c>
      <c r="BJ178" s="74">
        <f t="shared" si="104"/>
        <v>0</v>
      </c>
      <c r="BL178" s="78">
        <f t="shared" si="105"/>
        <v>0</v>
      </c>
      <c r="BM178" s="74">
        <f t="shared" si="106"/>
        <v>0</v>
      </c>
      <c r="BN178" s="74">
        <f t="shared" si="107"/>
        <v>0</v>
      </c>
      <c r="BO178" s="84">
        <f t="shared" si="108"/>
        <v>0</v>
      </c>
      <c r="CB178" s="11"/>
      <c r="CC178" s="11"/>
      <c r="CD178" s="11"/>
      <c r="CE178" s="11"/>
      <c r="CF178" s="11"/>
    </row>
    <row r="179" spans="1:84" ht="45.75" customHeight="1">
      <c r="A179" s="69"/>
      <c r="B179" s="99"/>
      <c r="C179" s="100"/>
      <c r="D179" s="221"/>
      <c r="E179" s="70"/>
      <c r="F179" s="106"/>
      <c r="G179" s="103" t="str">
        <f t="shared" si="70"/>
        <v/>
      </c>
      <c r="H179" s="230"/>
      <c r="I179" s="104"/>
      <c r="J179" s="102"/>
      <c r="K179" s="107">
        <f t="shared" si="71"/>
        <v>0</v>
      </c>
      <c r="L179" s="102"/>
      <c r="M179" s="104"/>
      <c r="N179" s="105"/>
      <c r="O179" s="102"/>
      <c r="P179" s="107">
        <f t="shared" si="72"/>
        <v>0</v>
      </c>
      <c r="Q179" s="102"/>
      <c r="R179" s="104"/>
      <c r="S179" s="105"/>
      <c r="T179" s="102"/>
      <c r="U179" s="107">
        <f t="shared" si="73"/>
        <v>0</v>
      </c>
      <c r="V179" s="102"/>
      <c r="W179" s="104"/>
      <c r="X179" s="105"/>
      <c r="Y179" s="102"/>
      <c r="Z179" s="108">
        <f t="shared" si="74"/>
        <v>0</v>
      </c>
      <c r="AA179" s="109">
        <f t="shared" si="75"/>
        <v>0</v>
      </c>
      <c r="AB179" s="231" t="str">
        <f t="shared" si="76"/>
        <v/>
      </c>
      <c r="AD179" s="73" t="str">
        <f t="shared" si="88"/>
        <v/>
      </c>
      <c r="AE179" s="74">
        <f t="shared" si="89"/>
        <v>0</v>
      </c>
      <c r="AF179" s="74">
        <f t="shared" si="90"/>
        <v>0</v>
      </c>
      <c r="AG179" s="74">
        <f t="shared" si="91"/>
        <v>0</v>
      </c>
      <c r="AH179" s="74">
        <f t="shared" si="92"/>
        <v>0</v>
      </c>
      <c r="AI179" s="75">
        <f t="shared" si="77"/>
        <v>0</v>
      </c>
      <c r="AJ179" s="76">
        <f t="shared" si="93"/>
        <v>1</v>
      </c>
      <c r="AK179" s="74">
        <f t="shared" si="94"/>
        <v>0</v>
      </c>
      <c r="AN179" s="78">
        <f t="shared" si="95"/>
        <v>0</v>
      </c>
      <c r="AO179" s="76">
        <f t="shared" si="78"/>
        <v>0</v>
      </c>
      <c r="AP179" s="76">
        <f t="shared" si="79"/>
        <v>0</v>
      </c>
      <c r="AQ179" s="76">
        <f t="shared" si="80"/>
        <v>0</v>
      </c>
      <c r="AR179" s="79">
        <f t="shared" si="81"/>
        <v>0</v>
      </c>
      <c r="AT179" s="80">
        <f t="shared" si="82"/>
        <v>0</v>
      </c>
      <c r="AU179" s="76">
        <f t="shared" si="83"/>
        <v>0</v>
      </c>
      <c r="AV179" s="93">
        <f t="shared" si="84"/>
        <v>0</v>
      </c>
      <c r="AW179" s="93">
        <f t="shared" si="85"/>
        <v>0</v>
      </c>
      <c r="AX179" s="76">
        <f t="shared" si="86"/>
        <v>0</v>
      </c>
      <c r="AY179" s="81">
        <f t="shared" si="87"/>
        <v>0</v>
      </c>
      <c r="AZ179" s="82"/>
      <c r="BA179" s="80">
        <f t="shared" si="96"/>
        <v>0</v>
      </c>
      <c r="BB179" s="76">
        <f t="shared" si="97"/>
        <v>0</v>
      </c>
      <c r="BC179" s="76">
        <f t="shared" si="98"/>
        <v>0</v>
      </c>
      <c r="BD179" s="76">
        <f t="shared" si="99"/>
        <v>0</v>
      </c>
      <c r="BE179" s="81">
        <f t="shared" si="100"/>
        <v>0</v>
      </c>
      <c r="BG179" s="74">
        <f t="shared" si="101"/>
        <v>365</v>
      </c>
      <c r="BH179" s="74">
        <f t="shared" si="102"/>
        <v>365</v>
      </c>
      <c r="BI179" s="74">
        <f t="shared" si="103"/>
        <v>365</v>
      </c>
      <c r="BJ179" s="74">
        <f t="shared" si="104"/>
        <v>0</v>
      </c>
      <c r="BL179" s="78">
        <f t="shared" si="105"/>
        <v>0</v>
      </c>
      <c r="BM179" s="74">
        <f t="shared" si="106"/>
        <v>0</v>
      </c>
      <c r="BN179" s="74">
        <f t="shared" si="107"/>
        <v>0</v>
      </c>
      <c r="BO179" s="84">
        <f t="shared" si="108"/>
        <v>0</v>
      </c>
      <c r="CB179" s="11"/>
      <c r="CC179" s="11"/>
      <c r="CD179" s="11"/>
      <c r="CE179" s="11"/>
      <c r="CF179" s="11"/>
    </row>
    <row r="180" spans="1:84" ht="45.75" customHeight="1">
      <c r="A180" s="69"/>
      <c r="B180" s="99"/>
      <c r="C180" s="100"/>
      <c r="D180" s="221"/>
      <c r="E180" s="70"/>
      <c r="F180" s="106"/>
      <c r="G180" s="103" t="str">
        <f t="shared" si="70"/>
        <v/>
      </c>
      <c r="H180" s="230"/>
      <c r="I180" s="104"/>
      <c r="J180" s="102"/>
      <c r="K180" s="107">
        <f t="shared" si="71"/>
        <v>0</v>
      </c>
      <c r="L180" s="102"/>
      <c r="M180" s="104"/>
      <c r="N180" s="105"/>
      <c r="O180" s="102"/>
      <c r="P180" s="107">
        <f t="shared" si="72"/>
        <v>0</v>
      </c>
      <c r="Q180" s="102"/>
      <c r="R180" s="104"/>
      <c r="S180" s="105"/>
      <c r="T180" s="102"/>
      <c r="U180" s="107">
        <f t="shared" si="73"/>
        <v>0</v>
      </c>
      <c r="V180" s="102"/>
      <c r="W180" s="104"/>
      <c r="X180" s="105"/>
      <c r="Y180" s="102"/>
      <c r="Z180" s="108">
        <f t="shared" si="74"/>
        <v>0</v>
      </c>
      <c r="AA180" s="109">
        <f t="shared" si="75"/>
        <v>0</v>
      </c>
      <c r="AB180" s="231" t="str">
        <f t="shared" si="76"/>
        <v/>
      </c>
      <c r="AD180" s="73" t="str">
        <f t="shared" si="88"/>
        <v/>
      </c>
      <c r="AE180" s="74">
        <f t="shared" si="89"/>
        <v>0</v>
      </c>
      <c r="AF180" s="74">
        <f t="shared" si="90"/>
        <v>0</v>
      </c>
      <c r="AG180" s="74">
        <f t="shared" si="91"/>
        <v>0</v>
      </c>
      <c r="AH180" s="74">
        <f t="shared" si="92"/>
        <v>0</v>
      </c>
      <c r="AI180" s="75">
        <f t="shared" si="77"/>
        <v>0</v>
      </c>
      <c r="AJ180" s="76">
        <f t="shared" si="93"/>
        <v>1</v>
      </c>
      <c r="AK180" s="74">
        <f t="shared" si="94"/>
        <v>0</v>
      </c>
      <c r="AN180" s="78">
        <f t="shared" si="95"/>
        <v>0</v>
      </c>
      <c r="AO180" s="76">
        <f t="shared" si="78"/>
        <v>0</v>
      </c>
      <c r="AP180" s="76">
        <f t="shared" si="79"/>
        <v>0</v>
      </c>
      <c r="AQ180" s="76">
        <f t="shared" si="80"/>
        <v>0</v>
      </c>
      <c r="AR180" s="79">
        <f t="shared" si="81"/>
        <v>0</v>
      </c>
      <c r="AT180" s="80">
        <f t="shared" si="82"/>
        <v>0</v>
      </c>
      <c r="AU180" s="76">
        <f t="shared" si="83"/>
        <v>0</v>
      </c>
      <c r="AV180" s="93">
        <f t="shared" si="84"/>
        <v>0</v>
      </c>
      <c r="AW180" s="93">
        <f t="shared" si="85"/>
        <v>0</v>
      </c>
      <c r="AX180" s="76">
        <f t="shared" si="86"/>
        <v>0</v>
      </c>
      <c r="AY180" s="81">
        <f t="shared" si="87"/>
        <v>0</v>
      </c>
      <c r="AZ180" s="82"/>
      <c r="BA180" s="80">
        <f t="shared" si="96"/>
        <v>0</v>
      </c>
      <c r="BB180" s="76">
        <f t="shared" si="97"/>
        <v>0</v>
      </c>
      <c r="BC180" s="76">
        <f t="shared" si="98"/>
        <v>0</v>
      </c>
      <c r="BD180" s="76">
        <f t="shared" si="99"/>
        <v>0</v>
      </c>
      <c r="BE180" s="81">
        <f t="shared" si="100"/>
        <v>0</v>
      </c>
      <c r="BG180" s="74">
        <f t="shared" si="101"/>
        <v>365</v>
      </c>
      <c r="BH180" s="74">
        <f t="shared" si="102"/>
        <v>365</v>
      </c>
      <c r="BI180" s="74">
        <f t="shared" si="103"/>
        <v>365</v>
      </c>
      <c r="BJ180" s="74">
        <f t="shared" si="104"/>
        <v>0</v>
      </c>
      <c r="BL180" s="78">
        <f t="shared" si="105"/>
        <v>0</v>
      </c>
      <c r="BM180" s="74">
        <f t="shared" si="106"/>
        <v>0</v>
      </c>
      <c r="BN180" s="74">
        <f t="shared" si="107"/>
        <v>0</v>
      </c>
      <c r="BO180" s="84">
        <f t="shared" si="108"/>
        <v>0</v>
      </c>
      <c r="CB180" s="11"/>
      <c r="CC180" s="11"/>
      <c r="CD180" s="11"/>
      <c r="CE180" s="11"/>
      <c r="CF180" s="11"/>
    </row>
    <row r="181" spans="1:84" ht="45.75" customHeight="1">
      <c r="A181" s="69"/>
      <c r="B181" s="99"/>
      <c r="C181" s="100"/>
      <c r="D181" s="221"/>
      <c r="E181" s="70"/>
      <c r="F181" s="106"/>
      <c r="G181" s="103" t="str">
        <f t="shared" si="70"/>
        <v/>
      </c>
      <c r="H181" s="230"/>
      <c r="I181" s="104"/>
      <c r="J181" s="102"/>
      <c r="K181" s="107">
        <f t="shared" si="71"/>
        <v>0</v>
      </c>
      <c r="L181" s="102"/>
      <c r="M181" s="104"/>
      <c r="N181" s="105"/>
      <c r="O181" s="102"/>
      <c r="P181" s="107">
        <f t="shared" si="72"/>
        <v>0</v>
      </c>
      <c r="Q181" s="102"/>
      <c r="R181" s="104"/>
      <c r="S181" s="105"/>
      <c r="T181" s="102"/>
      <c r="U181" s="107">
        <f t="shared" si="73"/>
        <v>0</v>
      </c>
      <c r="V181" s="102"/>
      <c r="W181" s="104"/>
      <c r="X181" s="105"/>
      <c r="Y181" s="102"/>
      <c r="Z181" s="108">
        <f t="shared" si="74"/>
        <v>0</v>
      </c>
      <c r="AA181" s="109">
        <f t="shared" si="75"/>
        <v>0</v>
      </c>
      <c r="AB181" s="231" t="str">
        <f t="shared" si="76"/>
        <v/>
      </c>
      <c r="AD181" s="73" t="str">
        <f t="shared" si="88"/>
        <v/>
      </c>
      <c r="AE181" s="74">
        <f t="shared" si="89"/>
        <v>0</v>
      </c>
      <c r="AF181" s="74">
        <f t="shared" si="90"/>
        <v>0</v>
      </c>
      <c r="AG181" s="74">
        <f t="shared" si="91"/>
        <v>0</v>
      </c>
      <c r="AH181" s="74">
        <f t="shared" si="92"/>
        <v>0</v>
      </c>
      <c r="AI181" s="75">
        <f t="shared" si="77"/>
        <v>0</v>
      </c>
      <c r="AJ181" s="76">
        <f t="shared" si="93"/>
        <v>1</v>
      </c>
      <c r="AK181" s="74">
        <f t="shared" si="94"/>
        <v>0</v>
      </c>
      <c r="AN181" s="78">
        <f t="shared" si="95"/>
        <v>0</v>
      </c>
      <c r="AO181" s="76">
        <f t="shared" si="78"/>
        <v>0</v>
      </c>
      <c r="AP181" s="76">
        <f t="shared" si="79"/>
        <v>0</v>
      </c>
      <c r="AQ181" s="76">
        <f t="shared" si="80"/>
        <v>0</v>
      </c>
      <c r="AR181" s="79">
        <f t="shared" si="81"/>
        <v>0</v>
      </c>
      <c r="AT181" s="80">
        <f t="shared" si="82"/>
        <v>0</v>
      </c>
      <c r="AU181" s="76">
        <f t="shared" si="83"/>
        <v>0</v>
      </c>
      <c r="AV181" s="93">
        <f t="shared" si="84"/>
        <v>0</v>
      </c>
      <c r="AW181" s="93">
        <f t="shared" si="85"/>
        <v>0</v>
      </c>
      <c r="AX181" s="76">
        <f t="shared" si="86"/>
        <v>0</v>
      </c>
      <c r="AY181" s="81">
        <f t="shared" si="87"/>
        <v>0</v>
      </c>
      <c r="AZ181" s="82"/>
      <c r="BA181" s="80">
        <f t="shared" si="96"/>
        <v>0</v>
      </c>
      <c r="BB181" s="76">
        <f t="shared" si="97"/>
        <v>0</v>
      </c>
      <c r="BC181" s="76">
        <f t="shared" si="98"/>
        <v>0</v>
      </c>
      <c r="BD181" s="76">
        <f t="shared" si="99"/>
        <v>0</v>
      </c>
      <c r="BE181" s="81">
        <f t="shared" si="100"/>
        <v>0</v>
      </c>
      <c r="BG181" s="74">
        <f t="shared" si="101"/>
        <v>365</v>
      </c>
      <c r="BH181" s="74">
        <f t="shared" si="102"/>
        <v>365</v>
      </c>
      <c r="BI181" s="74">
        <f t="shared" si="103"/>
        <v>365</v>
      </c>
      <c r="BJ181" s="74">
        <f t="shared" si="104"/>
        <v>0</v>
      </c>
      <c r="BL181" s="78">
        <f t="shared" si="105"/>
        <v>0</v>
      </c>
      <c r="BM181" s="74">
        <f t="shared" si="106"/>
        <v>0</v>
      </c>
      <c r="BN181" s="74">
        <f t="shared" si="107"/>
        <v>0</v>
      </c>
      <c r="BO181" s="84">
        <f t="shared" si="108"/>
        <v>0</v>
      </c>
      <c r="CB181" s="11"/>
      <c r="CC181" s="11"/>
      <c r="CD181" s="11"/>
      <c r="CE181" s="11"/>
      <c r="CF181" s="11"/>
    </row>
    <row r="182" spans="1:84" ht="45.75" customHeight="1">
      <c r="A182" s="69"/>
      <c r="B182" s="99"/>
      <c r="C182" s="100"/>
      <c r="D182" s="221"/>
      <c r="E182" s="70"/>
      <c r="F182" s="106"/>
      <c r="G182" s="103" t="str">
        <f t="shared" si="70"/>
        <v/>
      </c>
      <c r="H182" s="230"/>
      <c r="I182" s="104"/>
      <c r="J182" s="102"/>
      <c r="K182" s="107">
        <f t="shared" si="71"/>
        <v>0</v>
      </c>
      <c r="L182" s="102"/>
      <c r="M182" s="104"/>
      <c r="N182" s="105"/>
      <c r="O182" s="102"/>
      <c r="P182" s="107">
        <f t="shared" si="72"/>
        <v>0</v>
      </c>
      <c r="Q182" s="102"/>
      <c r="R182" s="104"/>
      <c r="S182" s="105"/>
      <c r="T182" s="102"/>
      <c r="U182" s="107">
        <f t="shared" si="73"/>
        <v>0</v>
      </c>
      <c r="V182" s="102"/>
      <c r="W182" s="104"/>
      <c r="X182" s="105"/>
      <c r="Y182" s="102"/>
      <c r="Z182" s="108">
        <f t="shared" si="74"/>
        <v>0</v>
      </c>
      <c r="AA182" s="109">
        <f t="shared" si="75"/>
        <v>0</v>
      </c>
      <c r="AB182" s="231" t="str">
        <f t="shared" si="76"/>
        <v/>
      </c>
      <c r="AD182" s="73" t="str">
        <f t="shared" si="88"/>
        <v/>
      </c>
      <c r="AE182" s="74">
        <f t="shared" si="89"/>
        <v>0</v>
      </c>
      <c r="AF182" s="74">
        <f t="shared" si="90"/>
        <v>0</v>
      </c>
      <c r="AG182" s="74">
        <f t="shared" si="91"/>
        <v>0</v>
      </c>
      <c r="AH182" s="74">
        <f t="shared" si="92"/>
        <v>0</v>
      </c>
      <c r="AI182" s="75">
        <f t="shared" si="77"/>
        <v>0</v>
      </c>
      <c r="AJ182" s="76">
        <f t="shared" si="93"/>
        <v>1</v>
      </c>
      <c r="AK182" s="74">
        <f t="shared" si="94"/>
        <v>0</v>
      </c>
      <c r="AN182" s="78">
        <f t="shared" si="95"/>
        <v>0</v>
      </c>
      <c r="AO182" s="76">
        <f t="shared" si="78"/>
        <v>0</v>
      </c>
      <c r="AP182" s="76">
        <f t="shared" si="79"/>
        <v>0</v>
      </c>
      <c r="AQ182" s="76">
        <f t="shared" si="80"/>
        <v>0</v>
      </c>
      <c r="AR182" s="79">
        <f t="shared" si="81"/>
        <v>0</v>
      </c>
      <c r="AT182" s="80">
        <f t="shared" si="82"/>
        <v>0</v>
      </c>
      <c r="AU182" s="76">
        <f t="shared" si="83"/>
        <v>0</v>
      </c>
      <c r="AV182" s="93">
        <f t="shared" si="84"/>
        <v>0</v>
      </c>
      <c r="AW182" s="93">
        <f t="shared" si="85"/>
        <v>0</v>
      </c>
      <c r="AX182" s="76">
        <f t="shared" si="86"/>
        <v>0</v>
      </c>
      <c r="AY182" s="81">
        <f t="shared" si="87"/>
        <v>0</v>
      </c>
      <c r="AZ182" s="82"/>
      <c r="BA182" s="80">
        <f t="shared" si="96"/>
        <v>0</v>
      </c>
      <c r="BB182" s="76">
        <f t="shared" si="97"/>
        <v>0</v>
      </c>
      <c r="BC182" s="76">
        <f t="shared" si="98"/>
        <v>0</v>
      </c>
      <c r="BD182" s="76">
        <f t="shared" si="99"/>
        <v>0</v>
      </c>
      <c r="BE182" s="81">
        <f t="shared" si="100"/>
        <v>0</v>
      </c>
      <c r="BG182" s="74">
        <f t="shared" si="101"/>
        <v>365</v>
      </c>
      <c r="BH182" s="74">
        <f t="shared" si="102"/>
        <v>365</v>
      </c>
      <c r="BI182" s="74">
        <f t="shared" si="103"/>
        <v>365</v>
      </c>
      <c r="BJ182" s="74">
        <f t="shared" si="104"/>
        <v>0</v>
      </c>
      <c r="BL182" s="78">
        <f t="shared" si="105"/>
        <v>0</v>
      </c>
      <c r="BM182" s="74">
        <f t="shared" si="106"/>
        <v>0</v>
      </c>
      <c r="BN182" s="74">
        <f t="shared" si="107"/>
        <v>0</v>
      </c>
      <c r="BO182" s="84">
        <f t="shared" si="108"/>
        <v>0</v>
      </c>
      <c r="CB182" s="11"/>
      <c r="CC182" s="11"/>
      <c r="CD182" s="11"/>
      <c r="CE182" s="11"/>
      <c r="CF182" s="11"/>
    </row>
    <row r="183" spans="1:84" ht="45.75" customHeight="1">
      <c r="A183" s="69"/>
      <c r="B183" s="99"/>
      <c r="C183" s="100"/>
      <c r="D183" s="221"/>
      <c r="E183" s="70"/>
      <c r="F183" s="106"/>
      <c r="G183" s="103" t="str">
        <f t="shared" ref="G183:G219" si="109">IF(AND(AN183&gt;0,E183="ja ZWF",F183=""),"",IF(AN183&gt;0,AN183,""))</f>
        <v/>
      </c>
      <c r="H183" s="230"/>
      <c r="I183" s="104"/>
      <c r="J183" s="102"/>
      <c r="K183" s="107">
        <f t="shared" ref="K183:K219" si="110">AO183</f>
        <v>0</v>
      </c>
      <c r="L183" s="102"/>
      <c r="M183" s="104"/>
      <c r="N183" s="105"/>
      <c r="O183" s="102"/>
      <c r="P183" s="107">
        <f t="shared" ref="P183:P219" si="111">AP183</f>
        <v>0</v>
      </c>
      <c r="Q183" s="102"/>
      <c r="R183" s="104"/>
      <c r="S183" s="105"/>
      <c r="T183" s="102"/>
      <c r="U183" s="107">
        <f t="shared" ref="U183:U219" si="112">AQ183</f>
        <v>0</v>
      </c>
      <c r="V183" s="102"/>
      <c r="W183" s="104"/>
      <c r="X183" s="105"/>
      <c r="Y183" s="102"/>
      <c r="Z183" s="108">
        <f t="shared" ref="Z183:Z219" si="113">AR183</f>
        <v>0</v>
      </c>
      <c r="AA183" s="109">
        <f t="shared" ref="AA183:AA219" si="114">IF(AND($I$3="",C183&lt;&gt;"")," Ackerfläche in Zelle I3 angeben",IF(ISBLANK(C183),0,IF(AJ183=0,"ja",IF(AI183&gt;0,CONCATENATE("nein - ",ROUND(AL183*100,1)," % ","nicht begrünt"),""))))</f>
        <v>0</v>
      </c>
      <c r="AB183" s="231" t="str">
        <f t="shared" ref="AB183:AB219" si="115">AD183</f>
        <v/>
      </c>
      <c r="AD183" s="73" t="str">
        <f t="shared" si="88"/>
        <v/>
      </c>
      <c r="AE183" s="74">
        <f t="shared" si="89"/>
        <v>0</v>
      </c>
      <c r="AF183" s="74">
        <f t="shared" si="90"/>
        <v>0</v>
      </c>
      <c r="AG183" s="74">
        <f t="shared" si="91"/>
        <v>0</v>
      </c>
      <c r="AH183" s="74">
        <f t="shared" si="92"/>
        <v>0</v>
      </c>
      <c r="AI183" s="75">
        <f t="shared" ref="AI183:AI219" si="116">SUM(AE183:AH183)</f>
        <v>0</v>
      </c>
      <c r="AJ183" s="76">
        <f t="shared" si="93"/>
        <v>1</v>
      </c>
      <c r="AK183" s="74">
        <f t="shared" si="94"/>
        <v>0</v>
      </c>
      <c r="AN183" s="78">
        <f t="shared" si="95"/>
        <v>0</v>
      </c>
      <c r="AO183" s="76">
        <f t="shared" ref="AO183:AO219" si="117">IF(ISBLANK(J183),0,IF(ISBLANK(L183),($AC$8+365)-J183,L183-J183))</f>
        <v>0</v>
      </c>
      <c r="AP183" s="76">
        <f t="shared" ref="AP183:AP219" si="118">IF(ISBLANK(O183),0,IF(ISBLANK(Q183),($AC$8+365)-O183,Q183-O183))</f>
        <v>0</v>
      </c>
      <c r="AQ183" s="76">
        <f t="shared" ref="AQ183:AQ219" si="119">IF(ISBLANK(T183),0,IF(ISBLANK(V183),($AC$8+365)-T183,V183-T183))</f>
        <v>0</v>
      </c>
      <c r="AR183" s="79">
        <f t="shared" ref="AR183:AR219" si="120">IF(ISBLANK(Y183),0,($AC$8+365)-Y183)</f>
        <v>0</v>
      </c>
      <c r="AT183" s="80">
        <f t="shared" ref="AT183:AT219" si="121">IF(AND(E183="nein",AN183&gt;30),1,IF(AND(E183="ja ZWF",AN183&gt;30),1,IF(AND(E183="ja HF",AN183&gt;50),1,0)))</f>
        <v>0</v>
      </c>
      <c r="AU183" s="76">
        <f t="shared" ref="AU183:AU219" si="122">IF(AND(N183="",L183&gt;0,AO183&gt;30),1,IF(AND(N183="ZWF",AO183&gt;30,L183&gt;0),1,IF(AND(N183="HF",AO183&gt;50,L183&gt;0),1,0)))</f>
        <v>0</v>
      </c>
      <c r="AV183" s="93">
        <f t="shared" ref="AV183:AV219" si="123">IF(AND(S183="",Q183&gt;0,AP183&gt;30),1,IF(AND(S183="ZWF",AP183&gt;30,Q183&gt;0),1,IF(AND(N183="ZWF",AP183&gt;30,Q183&gt;0),1,IF(AND(S183="HF",N183="HF",AP183&gt;50,Q183&gt;0),1,0))))</f>
        <v>0</v>
      </c>
      <c r="AW183" s="93">
        <f t="shared" ref="AW183:AW219" si="124">IF(AND(X183="",V183&gt;0,AQ183&gt;30),1,IF(AND(X183="ZWF",AQ183&gt;30,V183&gt;0),1,IF(AND(S183="ZWF",AQ183&gt;30,V183&gt;0),1,IF(AND(X183="HF",S183="HF",AQ183&gt;50,V183&gt;0),1,0))))</f>
        <v>0</v>
      </c>
      <c r="AX183" s="76">
        <f t="shared" ref="AX183:AX219" si="125">IF(AR183&lt;31,0,IF(AND(X183="ZWF",AR183&lt;31),0,IF(AND(X183="HF",AR183&lt;51),0,1)))</f>
        <v>0</v>
      </c>
      <c r="AY183" s="81">
        <f t="shared" ref="AY183:AY219" si="126">SUM(AT183:AX183)</f>
        <v>0</v>
      </c>
      <c r="AZ183" s="82"/>
      <c r="BA183" s="80">
        <f t="shared" si="96"/>
        <v>0</v>
      </c>
      <c r="BB183" s="76">
        <f t="shared" si="97"/>
        <v>0</v>
      </c>
      <c r="BC183" s="76">
        <f t="shared" si="98"/>
        <v>0</v>
      </c>
      <c r="BD183" s="76">
        <f t="shared" si="99"/>
        <v>0</v>
      </c>
      <c r="BE183" s="81">
        <f t="shared" si="100"/>
        <v>0</v>
      </c>
      <c r="BG183" s="74">
        <f t="shared" si="101"/>
        <v>365</v>
      </c>
      <c r="BH183" s="74">
        <f t="shared" si="102"/>
        <v>365</v>
      </c>
      <c r="BI183" s="74">
        <f t="shared" si="103"/>
        <v>365</v>
      </c>
      <c r="BJ183" s="74">
        <f t="shared" si="104"/>
        <v>0</v>
      </c>
      <c r="BL183" s="78">
        <f t="shared" si="105"/>
        <v>0</v>
      </c>
      <c r="BM183" s="74">
        <f t="shared" si="106"/>
        <v>0</v>
      </c>
      <c r="BN183" s="74">
        <f t="shared" si="107"/>
        <v>0</v>
      </c>
      <c r="BO183" s="84">
        <f t="shared" si="108"/>
        <v>0</v>
      </c>
      <c r="CB183" s="11"/>
      <c r="CC183" s="11"/>
      <c r="CD183" s="11"/>
      <c r="CE183" s="11"/>
      <c r="CF183" s="11"/>
    </row>
    <row r="184" spans="1:84" ht="45.75" customHeight="1">
      <c r="A184" s="69"/>
      <c r="B184" s="99"/>
      <c r="C184" s="100"/>
      <c r="D184" s="221"/>
      <c r="E184" s="70"/>
      <c r="F184" s="106"/>
      <c r="G184" s="103" t="str">
        <f t="shared" si="109"/>
        <v/>
      </c>
      <c r="H184" s="230"/>
      <c r="I184" s="104"/>
      <c r="J184" s="102"/>
      <c r="K184" s="107">
        <f t="shared" si="110"/>
        <v>0</v>
      </c>
      <c r="L184" s="102"/>
      <c r="M184" s="104"/>
      <c r="N184" s="105"/>
      <c r="O184" s="102"/>
      <c r="P184" s="107">
        <f t="shared" si="111"/>
        <v>0</v>
      </c>
      <c r="Q184" s="102"/>
      <c r="R184" s="104"/>
      <c r="S184" s="105"/>
      <c r="T184" s="102"/>
      <c r="U184" s="107">
        <f t="shared" si="112"/>
        <v>0</v>
      </c>
      <c r="V184" s="102"/>
      <c r="W184" s="104"/>
      <c r="X184" s="105"/>
      <c r="Y184" s="102"/>
      <c r="Z184" s="108">
        <f t="shared" si="113"/>
        <v>0</v>
      </c>
      <c r="AA184" s="109">
        <f t="shared" si="114"/>
        <v>0</v>
      </c>
      <c r="AB184" s="231" t="str">
        <f t="shared" si="115"/>
        <v/>
      </c>
      <c r="AD184" s="73" t="str">
        <f t="shared" si="88"/>
        <v/>
      </c>
      <c r="AE184" s="74">
        <f t="shared" si="89"/>
        <v>0</v>
      </c>
      <c r="AF184" s="74">
        <f t="shared" si="90"/>
        <v>0</v>
      </c>
      <c r="AG184" s="74">
        <f t="shared" si="91"/>
        <v>0</v>
      </c>
      <c r="AH184" s="74">
        <f t="shared" si="92"/>
        <v>0</v>
      </c>
      <c r="AI184" s="75">
        <f t="shared" si="116"/>
        <v>0</v>
      </c>
      <c r="AJ184" s="76">
        <f t="shared" si="93"/>
        <v>1</v>
      </c>
      <c r="AK184" s="74">
        <f t="shared" si="94"/>
        <v>0</v>
      </c>
      <c r="AN184" s="78">
        <f t="shared" si="95"/>
        <v>0</v>
      </c>
      <c r="AO184" s="76">
        <f t="shared" si="117"/>
        <v>0</v>
      </c>
      <c r="AP184" s="76">
        <f t="shared" si="118"/>
        <v>0</v>
      </c>
      <c r="AQ184" s="76">
        <f t="shared" si="119"/>
        <v>0</v>
      </c>
      <c r="AR184" s="79">
        <f t="shared" si="120"/>
        <v>0</v>
      </c>
      <c r="AT184" s="80">
        <f t="shared" si="121"/>
        <v>0</v>
      </c>
      <c r="AU184" s="76">
        <f t="shared" si="122"/>
        <v>0</v>
      </c>
      <c r="AV184" s="93">
        <f t="shared" si="123"/>
        <v>0</v>
      </c>
      <c r="AW184" s="93">
        <f t="shared" si="124"/>
        <v>0</v>
      </c>
      <c r="AX184" s="76">
        <f t="shared" si="125"/>
        <v>0</v>
      </c>
      <c r="AY184" s="81">
        <f t="shared" si="126"/>
        <v>0</v>
      </c>
      <c r="AZ184" s="82"/>
      <c r="BA184" s="80">
        <f t="shared" si="96"/>
        <v>0</v>
      </c>
      <c r="BB184" s="76">
        <f t="shared" si="97"/>
        <v>0</v>
      </c>
      <c r="BC184" s="76">
        <f t="shared" si="98"/>
        <v>0</v>
      </c>
      <c r="BD184" s="76">
        <f t="shared" si="99"/>
        <v>0</v>
      </c>
      <c r="BE184" s="81">
        <f t="shared" si="100"/>
        <v>0</v>
      </c>
      <c r="BG184" s="74">
        <f t="shared" si="101"/>
        <v>365</v>
      </c>
      <c r="BH184" s="74">
        <f t="shared" si="102"/>
        <v>365</v>
      </c>
      <c r="BI184" s="74">
        <f t="shared" si="103"/>
        <v>365</v>
      </c>
      <c r="BJ184" s="74">
        <f t="shared" si="104"/>
        <v>0</v>
      </c>
      <c r="BL184" s="78">
        <f t="shared" si="105"/>
        <v>0</v>
      </c>
      <c r="BM184" s="74">
        <f t="shared" si="106"/>
        <v>0</v>
      </c>
      <c r="BN184" s="74">
        <f t="shared" si="107"/>
        <v>0</v>
      </c>
      <c r="BO184" s="84">
        <f t="shared" si="108"/>
        <v>0</v>
      </c>
      <c r="CB184" s="11"/>
      <c r="CC184" s="11"/>
      <c r="CD184" s="11"/>
      <c r="CE184" s="11"/>
      <c r="CF184" s="11"/>
    </row>
    <row r="185" spans="1:84" ht="45.75" customHeight="1">
      <c r="A185" s="69"/>
      <c r="B185" s="99"/>
      <c r="C185" s="100"/>
      <c r="D185" s="221"/>
      <c r="E185" s="70"/>
      <c r="F185" s="106"/>
      <c r="G185" s="103" t="str">
        <f t="shared" si="109"/>
        <v/>
      </c>
      <c r="H185" s="230"/>
      <c r="I185" s="104"/>
      <c r="J185" s="102"/>
      <c r="K185" s="107">
        <f t="shared" si="110"/>
        <v>0</v>
      </c>
      <c r="L185" s="102"/>
      <c r="M185" s="104"/>
      <c r="N185" s="105"/>
      <c r="O185" s="102"/>
      <c r="P185" s="107">
        <f t="shared" si="111"/>
        <v>0</v>
      </c>
      <c r="Q185" s="102"/>
      <c r="R185" s="104"/>
      <c r="S185" s="105"/>
      <c r="T185" s="102"/>
      <c r="U185" s="107">
        <f t="shared" si="112"/>
        <v>0</v>
      </c>
      <c r="V185" s="102"/>
      <c r="W185" s="104"/>
      <c r="X185" s="105"/>
      <c r="Y185" s="102"/>
      <c r="Z185" s="108">
        <f t="shared" si="113"/>
        <v>0</v>
      </c>
      <c r="AA185" s="109">
        <f t="shared" si="114"/>
        <v>0</v>
      </c>
      <c r="AB185" s="231" t="str">
        <f t="shared" si="115"/>
        <v/>
      </c>
      <c r="AD185" s="73" t="str">
        <f t="shared" si="88"/>
        <v/>
      </c>
      <c r="AE185" s="74">
        <f t="shared" si="89"/>
        <v>0</v>
      </c>
      <c r="AF185" s="74">
        <f t="shared" si="90"/>
        <v>0</v>
      </c>
      <c r="AG185" s="74">
        <f t="shared" si="91"/>
        <v>0</v>
      </c>
      <c r="AH185" s="74">
        <f t="shared" si="92"/>
        <v>0</v>
      </c>
      <c r="AI185" s="75">
        <f t="shared" si="116"/>
        <v>0</v>
      </c>
      <c r="AJ185" s="76">
        <f t="shared" si="93"/>
        <v>1</v>
      </c>
      <c r="AK185" s="74">
        <f t="shared" si="94"/>
        <v>0</v>
      </c>
      <c r="AN185" s="78">
        <f t="shared" si="95"/>
        <v>0</v>
      </c>
      <c r="AO185" s="76">
        <f t="shared" si="117"/>
        <v>0</v>
      </c>
      <c r="AP185" s="76">
        <f t="shared" si="118"/>
        <v>0</v>
      </c>
      <c r="AQ185" s="76">
        <f t="shared" si="119"/>
        <v>0</v>
      </c>
      <c r="AR185" s="79">
        <f t="shared" si="120"/>
        <v>0</v>
      </c>
      <c r="AT185" s="80">
        <f t="shared" si="121"/>
        <v>0</v>
      </c>
      <c r="AU185" s="76">
        <f t="shared" si="122"/>
        <v>0</v>
      </c>
      <c r="AV185" s="93">
        <f t="shared" si="123"/>
        <v>0</v>
      </c>
      <c r="AW185" s="93">
        <f t="shared" si="124"/>
        <v>0</v>
      </c>
      <c r="AX185" s="76">
        <f t="shared" si="125"/>
        <v>0</v>
      </c>
      <c r="AY185" s="81">
        <f t="shared" si="126"/>
        <v>0</v>
      </c>
      <c r="AZ185" s="82"/>
      <c r="BA185" s="80">
        <f t="shared" si="96"/>
        <v>0</v>
      </c>
      <c r="BB185" s="76">
        <f t="shared" si="97"/>
        <v>0</v>
      </c>
      <c r="BC185" s="76">
        <f t="shared" si="98"/>
        <v>0</v>
      </c>
      <c r="BD185" s="76">
        <f t="shared" si="99"/>
        <v>0</v>
      </c>
      <c r="BE185" s="81">
        <f t="shared" si="100"/>
        <v>0</v>
      </c>
      <c r="BG185" s="74">
        <f t="shared" si="101"/>
        <v>365</v>
      </c>
      <c r="BH185" s="74">
        <f t="shared" si="102"/>
        <v>365</v>
      </c>
      <c r="BI185" s="74">
        <f t="shared" si="103"/>
        <v>365</v>
      </c>
      <c r="BJ185" s="74">
        <f t="shared" si="104"/>
        <v>0</v>
      </c>
      <c r="BL185" s="78">
        <f t="shared" si="105"/>
        <v>0</v>
      </c>
      <c r="BM185" s="74">
        <f t="shared" si="106"/>
        <v>0</v>
      </c>
      <c r="BN185" s="74">
        <f t="shared" si="107"/>
        <v>0</v>
      </c>
      <c r="BO185" s="84">
        <f t="shared" si="108"/>
        <v>0</v>
      </c>
      <c r="CB185" s="11"/>
      <c r="CC185" s="11"/>
      <c r="CD185" s="11"/>
      <c r="CE185" s="11"/>
      <c r="CF185" s="11"/>
    </row>
    <row r="186" spans="1:84" ht="45.75" customHeight="1">
      <c r="A186" s="69"/>
      <c r="B186" s="99"/>
      <c r="C186" s="100"/>
      <c r="D186" s="221"/>
      <c r="E186" s="70"/>
      <c r="F186" s="106"/>
      <c r="G186" s="103" t="str">
        <f t="shared" si="109"/>
        <v/>
      </c>
      <c r="H186" s="230"/>
      <c r="I186" s="104"/>
      <c r="J186" s="102"/>
      <c r="K186" s="107">
        <f t="shared" si="110"/>
        <v>0</v>
      </c>
      <c r="L186" s="102"/>
      <c r="M186" s="104"/>
      <c r="N186" s="105"/>
      <c r="O186" s="102"/>
      <c r="P186" s="107">
        <f t="shared" si="111"/>
        <v>0</v>
      </c>
      <c r="Q186" s="102"/>
      <c r="R186" s="104"/>
      <c r="S186" s="105"/>
      <c r="T186" s="102"/>
      <c r="U186" s="107">
        <f t="shared" si="112"/>
        <v>0</v>
      </c>
      <c r="V186" s="102"/>
      <c r="W186" s="104"/>
      <c r="X186" s="105"/>
      <c r="Y186" s="102"/>
      <c r="Z186" s="108">
        <f t="shared" si="113"/>
        <v>0</v>
      </c>
      <c r="AA186" s="109">
        <f t="shared" si="114"/>
        <v>0</v>
      </c>
      <c r="AB186" s="231" t="str">
        <f t="shared" si="115"/>
        <v/>
      </c>
      <c r="AD186" s="73" t="str">
        <f t="shared" si="88"/>
        <v/>
      </c>
      <c r="AE186" s="74">
        <f t="shared" si="89"/>
        <v>0</v>
      </c>
      <c r="AF186" s="74">
        <f t="shared" si="90"/>
        <v>0</v>
      </c>
      <c r="AG186" s="74">
        <f t="shared" si="91"/>
        <v>0</v>
      </c>
      <c r="AH186" s="74">
        <f t="shared" si="92"/>
        <v>0</v>
      </c>
      <c r="AI186" s="75">
        <f t="shared" si="116"/>
        <v>0</v>
      </c>
      <c r="AJ186" s="76">
        <f t="shared" si="93"/>
        <v>1</v>
      </c>
      <c r="AK186" s="74">
        <f t="shared" si="94"/>
        <v>0</v>
      </c>
      <c r="AN186" s="78">
        <f t="shared" si="95"/>
        <v>0</v>
      </c>
      <c r="AO186" s="76">
        <f t="shared" si="117"/>
        <v>0</v>
      </c>
      <c r="AP186" s="76">
        <f t="shared" si="118"/>
        <v>0</v>
      </c>
      <c r="AQ186" s="76">
        <f t="shared" si="119"/>
        <v>0</v>
      </c>
      <c r="AR186" s="79">
        <f t="shared" si="120"/>
        <v>0</v>
      </c>
      <c r="AT186" s="80">
        <f t="shared" si="121"/>
        <v>0</v>
      </c>
      <c r="AU186" s="76">
        <f t="shared" si="122"/>
        <v>0</v>
      </c>
      <c r="AV186" s="93">
        <f t="shared" si="123"/>
        <v>0</v>
      </c>
      <c r="AW186" s="93">
        <f t="shared" si="124"/>
        <v>0</v>
      </c>
      <c r="AX186" s="76">
        <f t="shared" si="125"/>
        <v>0</v>
      </c>
      <c r="AY186" s="81">
        <f t="shared" si="126"/>
        <v>0</v>
      </c>
      <c r="AZ186" s="82"/>
      <c r="BA186" s="80">
        <f t="shared" si="96"/>
        <v>0</v>
      </c>
      <c r="BB186" s="76">
        <f t="shared" si="97"/>
        <v>0</v>
      </c>
      <c r="BC186" s="76">
        <f t="shared" si="98"/>
        <v>0</v>
      </c>
      <c r="BD186" s="76">
        <f t="shared" si="99"/>
        <v>0</v>
      </c>
      <c r="BE186" s="81">
        <f t="shared" si="100"/>
        <v>0</v>
      </c>
      <c r="BG186" s="74">
        <f t="shared" si="101"/>
        <v>365</v>
      </c>
      <c r="BH186" s="74">
        <f t="shared" si="102"/>
        <v>365</v>
      </c>
      <c r="BI186" s="74">
        <f t="shared" si="103"/>
        <v>365</v>
      </c>
      <c r="BJ186" s="74">
        <f t="shared" si="104"/>
        <v>0</v>
      </c>
      <c r="BL186" s="78">
        <f t="shared" si="105"/>
        <v>0</v>
      </c>
      <c r="BM186" s="74">
        <f t="shared" si="106"/>
        <v>0</v>
      </c>
      <c r="BN186" s="74">
        <f t="shared" si="107"/>
        <v>0</v>
      </c>
      <c r="BO186" s="84">
        <f t="shared" si="108"/>
        <v>0</v>
      </c>
      <c r="CB186" s="11"/>
      <c r="CC186" s="11"/>
      <c r="CD186" s="11"/>
      <c r="CE186" s="11"/>
      <c r="CF186" s="11"/>
    </row>
    <row r="187" spans="1:84" ht="45.75" customHeight="1">
      <c r="A187" s="69"/>
      <c r="B187" s="99"/>
      <c r="C187" s="100"/>
      <c r="D187" s="221"/>
      <c r="E187" s="70"/>
      <c r="F187" s="106"/>
      <c r="G187" s="103" t="str">
        <f t="shared" si="109"/>
        <v/>
      </c>
      <c r="H187" s="230"/>
      <c r="I187" s="104"/>
      <c r="J187" s="102"/>
      <c r="K187" s="107">
        <f t="shared" si="110"/>
        <v>0</v>
      </c>
      <c r="L187" s="102"/>
      <c r="M187" s="104"/>
      <c r="N187" s="105"/>
      <c r="O187" s="102"/>
      <c r="P187" s="107">
        <f t="shared" si="111"/>
        <v>0</v>
      </c>
      <c r="Q187" s="102"/>
      <c r="R187" s="104"/>
      <c r="S187" s="105"/>
      <c r="T187" s="102"/>
      <c r="U187" s="107">
        <f t="shared" si="112"/>
        <v>0</v>
      </c>
      <c r="V187" s="102"/>
      <c r="W187" s="104"/>
      <c r="X187" s="105"/>
      <c r="Y187" s="102"/>
      <c r="Z187" s="108">
        <f t="shared" si="113"/>
        <v>0</v>
      </c>
      <c r="AA187" s="109">
        <f t="shared" si="114"/>
        <v>0</v>
      </c>
      <c r="AB187" s="231" t="str">
        <f t="shared" si="115"/>
        <v/>
      </c>
      <c r="AD187" s="73" t="str">
        <f t="shared" si="88"/>
        <v/>
      </c>
      <c r="AE187" s="74">
        <f t="shared" si="89"/>
        <v>0</v>
      </c>
      <c r="AF187" s="74">
        <f t="shared" si="90"/>
        <v>0</v>
      </c>
      <c r="AG187" s="74">
        <f t="shared" si="91"/>
        <v>0</v>
      </c>
      <c r="AH187" s="74">
        <f t="shared" si="92"/>
        <v>0</v>
      </c>
      <c r="AI187" s="75">
        <f t="shared" si="116"/>
        <v>0</v>
      </c>
      <c r="AJ187" s="76">
        <f t="shared" si="93"/>
        <v>1</v>
      </c>
      <c r="AK187" s="74">
        <f t="shared" si="94"/>
        <v>0</v>
      </c>
      <c r="AN187" s="78">
        <f t="shared" si="95"/>
        <v>0</v>
      </c>
      <c r="AO187" s="76">
        <f t="shared" si="117"/>
        <v>0</v>
      </c>
      <c r="AP187" s="76">
        <f t="shared" si="118"/>
        <v>0</v>
      </c>
      <c r="AQ187" s="76">
        <f t="shared" si="119"/>
        <v>0</v>
      </c>
      <c r="AR187" s="79">
        <f t="shared" si="120"/>
        <v>0</v>
      </c>
      <c r="AT187" s="80">
        <f t="shared" si="121"/>
        <v>0</v>
      </c>
      <c r="AU187" s="76">
        <f t="shared" si="122"/>
        <v>0</v>
      </c>
      <c r="AV187" s="93">
        <f t="shared" si="123"/>
        <v>0</v>
      </c>
      <c r="AW187" s="93">
        <f t="shared" si="124"/>
        <v>0</v>
      </c>
      <c r="AX187" s="76">
        <f t="shared" si="125"/>
        <v>0</v>
      </c>
      <c r="AY187" s="81">
        <f t="shared" si="126"/>
        <v>0</v>
      </c>
      <c r="AZ187" s="82"/>
      <c r="BA187" s="80">
        <f t="shared" si="96"/>
        <v>0</v>
      </c>
      <c r="BB187" s="76">
        <f t="shared" si="97"/>
        <v>0</v>
      </c>
      <c r="BC187" s="76">
        <f t="shared" si="98"/>
        <v>0</v>
      </c>
      <c r="BD187" s="76">
        <f t="shared" si="99"/>
        <v>0</v>
      </c>
      <c r="BE187" s="81">
        <f t="shared" si="100"/>
        <v>0</v>
      </c>
      <c r="BG187" s="74">
        <f t="shared" si="101"/>
        <v>365</v>
      </c>
      <c r="BH187" s="74">
        <f t="shared" si="102"/>
        <v>365</v>
      </c>
      <c r="BI187" s="74">
        <f t="shared" si="103"/>
        <v>365</v>
      </c>
      <c r="BJ187" s="74">
        <f t="shared" si="104"/>
        <v>0</v>
      </c>
      <c r="BL187" s="78">
        <f t="shared" si="105"/>
        <v>0</v>
      </c>
      <c r="BM187" s="74">
        <f t="shared" si="106"/>
        <v>0</v>
      </c>
      <c r="BN187" s="74">
        <f t="shared" si="107"/>
        <v>0</v>
      </c>
      <c r="BO187" s="84">
        <f t="shared" si="108"/>
        <v>0</v>
      </c>
      <c r="CB187" s="11"/>
      <c r="CC187" s="11"/>
      <c r="CD187" s="11"/>
      <c r="CE187" s="11"/>
      <c r="CF187" s="11"/>
    </row>
    <row r="188" spans="1:84" ht="45.75" customHeight="1">
      <c r="A188" s="69"/>
      <c r="B188" s="99"/>
      <c r="C188" s="100"/>
      <c r="D188" s="221"/>
      <c r="E188" s="70"/>
      <c r="F188" s="106"/>
      <c r="G188" s="103" t="str">
        <f t="shared" si="109"/>
        <v/>
      </c>
      <c r="H188" s="230"/>
      <c r="I188" s="104"/>
      <c r="J188" s="102"/>
      <c r="K188" s="107">
        <f t="shared" si="110"/>
        <v>0</v>
      </c>
      <c r="L188" s="102"/>
      <c r="M188" s="104"/>
      <c r="N188" s="105"/>
      <c r="O188" s="102"/>
      <c r="P188" s="107">
        <f t="shared" si="111"/>
        <v>0</v>
      </c>
      <c r="Q188" s="102"/>
      <c r="R188" s="104"/>
      <c r="S188" s="105"/>
      <c r="T188" s="102"/>
      <c r="U188" s="107">
        <f t="shared" si="112"/>
        <v>0</v>
      </c>
      <c r="V188" s="102"/>
      <c r="W188" s="104"/>
      <c r="X188" s="105"/>
      <c r="Y188" s="102"/>
      <c r="Z188" s="108">
        <f t="shared" si="113"/>
        <v>0</v>
      </c>
      <c r="AA188" s="109">
        <f t="shared" si="114"/>
        <v>0</v>
      </c>
      <c r="AB188" s="231" t="str">
        <f t="shared" si="115"/>
        <v/>
      </c>
      <c r="AD188" s="73" t="str">
        <f t="shared" si="88"/>
        <v/>
      </c>
      <c r="AE188" s="74">
        <f t="shared" si="89"/>
        <v>0</v>
      </c>
      <c r="AF188" s="74">
        <f t="shared" si="90"/>
        <v>0</v>
      </c>
      <c r="AG188" s="74">
        <f t="shared" si="91"/>
        <v>0</v>
      </c>
      <c r="AH188" s="74">
        <f t="shared" si="92"/>
        <v>0</v>
      </c>
      <c r="AI188" s="75">
        <f t="shared" si="116"/>
        <v>0</v>
      </c>
      <c r="AJ188" s="76">
        <f t="shared" si="93"/>
        <v>1</v>
      </c>
      <c r="AK188" s="74">
        <f t="shared" si="94"/>
        <v>0</v>
      </c>
      <c r="AN188" s="78">
        <f t="shared" si="95"/>
        <v>0</v>
      </c>
      <c r="AO188" s="76">
        <f t="shared" si="117"/>
        <v>0</v>
      </c>
      <c r="AP188" s="76">
        <f t="shared" si="118"/>
        <v>0</v>
      </c>
      <c r="AQ188" s="76">
        <f t="shared" si="119"/>
        <v>0</v>
      </c>
      <c r="AR188" s="79">
        <f t="shared" si="120"/>
        <v>0</v>
      </c>
      <c r="AT188" s="80">
        <f t="shared" si="121"/>
        <v>0</v>
      </c>
      <c r="AU188" s="76">
        <f t="shared" si="122"/>
        <v>0</v>
      </c>
      <c r="AV188" s="93">
        <f t="shared" si="123"/>
        <v>0</v>
      </c>
      <c r="AW188" s="93">
        <f t="shared" si="124"/>
        <v>0</v>
      </c>
      <c r="AX188" s="76">
        <f t="shared" si="125"/>
        <v>0</v>
      </c>
      <c r="AY188" s="81">
        <f t="shared" si="126"/>
        <v>0</v>
      </c>
      <c r="AZ188" s="82"/>
      <c r="BA188" s="80">
        <f t="shared" si="96"/>
        <v>0</v>
      </c>
      <c r="BB188" s="76">
        <f t="shared" si="97"/>
        <v>0</v>
      </c>
      <c r="BC188" s="76">
        <f t="shared" si="98"/>
        <v>0</v>
      </c>
      <c r="BD188" s="76">
        <f t="shared" si="99"/>
        <v>0</v>
      </c>
      <c r="BE188" s="81">
        <f t="shared" si="100"/>
        <v>0</v>
      </c>
      <c r="BG188" s="74">
        <f t="shared" si="101"/>
        <v>365</v>
      </c>
      <c r="BH188" s="74">
        <f t="shared" si="102"/>
        <v>365</v>
      </c>
      <c r="BI188" s="74">
        <f t="shared" si="103"/>
        <v>365</v>
      </c>
      <c r="BJ188" s="74">
        <f t="shared" si="104"/>
        <v>0</v>
      </c>
      <c r="BL188" s="78">
        <f t="shared" si="105"/>
        <v>0</v>
      </c>
      <c r="BM188" s="74">
        <f t="shared" si="106"/>
        <v>0</v>
      </c>
      <c r="BN188" s="74">
        <f t="shared" si="107"/>
        <v>0</v>
      </c>
      <c r="BO188" s="84">
        <f t="shared" si="108"/>
        <v>0</v>
      </c>
      <c r="CB188" s="11"/>
      <c r="CC188" s="11"/>
      <c r="CD188" s="11"/>
      <c r="CE188" s="11"/>
      <c r="CF188" s="11"/>
    </row>
    <row r="189" spans="1:84" ht="45.75" customHeight="1">
      <c r="A189" s="69"/>
      <c r="B189" s="99"/>
      <c r="C189" s="100"/>
      <c r="D189" s="221"/>
      <c r="E189" s="70"/>
      <c r="F189" s="106"/>
      <c r="G189" s="103" t="str">
        <f t="shared" si="109"/>
        <v/>
      </c>
      <c r="H189" s="230"/>
      <c r="I189" s="104"/>
      <c r="J189" s="102"/>
      <c r="K189" s="107">
        <f t="shared" si="110"/>
        <v>0</v>
      </c>
      <c r="L189" s="102"/>
      <c r="M189" s="104"/>
      <c r="N189" s="105"/>
      <c r="O189" s="102"/>
      <c r="P189" s="107">
        <f t="shared" si="111"/>
        <v>0</v>
      </c>
      <c r="Q189" s="102"/>
      <c r="R189" s="104"/>
      <c r="S189" s="105"/>
      <c r="T189" s="102"/>
      <c r="U189" s="107">
        <f t="shared" si="112"/>
        <v>0</v>
      </c>
      <c r="V189" s="102"/>
      <c r="W189" s="104"/>
      <c r="X189" s="105"/>
      <c r="Y189" s="102"/>
      <c r="Z189" s="108">
        <f t="shared" si="113"/>
        <v>0</v>
      </c>
      <c r="AA189" s="109">
        <f t="shared" si="114"/>
        <v>0</v>
      </c>
      <c r="AB189" s="231" t="str">
        <f t="shared" si="115"/>
        <v/>
      </c>
      <c r="AD189" s="73" t="str">
        <f t="shared" si="88"/>
        <v/>
      </c>
      <c r="AE189" s="74">
        <f t="shared" si="89"/>
        <v>0</v>
      </c>
      <c r="AF189" s="74">
        <f t="shared" si="90"/>
        <v>0</v>
      </c>
      <c r="AG189" s="74">
        <f t="shared" si="91"/>
        <v>0</v>
      </c>
      <c r="AH189" s="74">
        <f t="shared" si="92"/>
        <v>0</v>
      </c>
      <c r="AI189" s="75">
        <f t="shared" si="116"/>
        <v>0</v>
      </c>
      <c r="AJ189" s="76">
        <f t="shared" si="93"/>
        <v>1</v>
      </c>
      <c r="AK189" s="74">
        <f t="shared" si="94"/>
        <v>0</v>
      </c>
      <c r="AN189" s="78">
        <f t="shared" si="95"/>
        <v>0</v>
      </c>
      <c r="AO189" s="76">
        <f t="shared" si="117"/>
        <v>0</v>
      </c>
      <c r="AP189" s="76">
        <f t="shared" si="118"/>
        <v>0</v>
      </c>
      <c r="AQ189" s="76">
        <f t="shared" si="119"/>
        <v>0</v>
      </c>
      <c r="AR189" s="79">
        <f t="shared" si="120"/>
        <v>0</v>
      </c>
      <c r="AT189" s="80">
        <f t="shared" si="121"/>
        <v>0</v>
      </c>
      <c r="AU189" s="76">
        <f t="shared" si="122"/>
        <v>0</v>
      </c>
      <c r="AV189" s="93">
        <f t="shared" si="123"/>
        <v>0</v>
      </c>
      <c r="AW189" s="93">
        <f t="shared" si="124"/>
        <v>0</v>
      </c>
      <c r="AX189" s="76">
        <f t="shared" si="125"/>
        <v>0</v>
      </c>
      <c r="AY189" s="81">
        <f t="shared" si="126"/>
        <v>0</v>
      </c>
      <c r="AZ189" s="82"/>
      <c r="BA189" s="80">
        <f t="shared" si="96"/>
        <v>0</v>
      </c>
      <c r="BB189" s="76">
        <f t="shared" si="97"/>
        <v>0</v>
      </c>
      <c r="BC189" s="76">
        <f t="shared" si="98"/>
        <v>0</v>
      </c>
      <c r="BD189" s="76">
        <f t="shared" si="99"/>
        <v>0</v>
      </c>
      <c r="BE189" s="81">
        <f t="shared" si="100"/>
        <v>0</v>
      </c>
      <c r="BG189" s="74">
        <f t="shared" si="101"/>
        <v>365</v>
      </c>
      <c r="BH189" s="74">
        <f t="shared" si="102"/>
        <v>365</v>
      </c>
      <c r="BI189" s="74">
        <f t="shared" si="103"/>
        <v>365</v>
      </c>
      <c r="BJ189" s="74">
        <f t="shared" si="104"/>
        <v>0</v>
      </c>
      <c r="BL189" s="78">
        <f t="shared" si="105"/>
        <v>0</v>
      </c>
      <c r="BM189" s="74">
        <f t="shared" si="106"/>
        <v>0</v>
      </c>
      <c r="BN189" s="74">
        <f t="shared" si="107"/>
        <v>0</v>
      </c>
      <c r="BO189" s="84">
        <f t="shared" si="108"/>
        <v>0</v>
      </c>
      <c r="CB189" s="11"/>
      <c r="CC189" s="11"/>
      <c r="CD189" s="11"/>
      <c r="CE189" s="11"/>
      <c r="CF189" s="11"/>
    </row>
    <row r="190" spans="1:84" ht="45.75" customHeight="1">
      <c r="A190" s="69"/>
      <c r="B190" s="99"/>
      <c r="C190" s="100"/>
      <c r="D190" s="221"/>
      <c r="E190" s="70"/>
      <c r="F190" s="106"/>
      <c r="G190" s="103" t="str">
        <f t="shared" si="109"/>
        <v/>
      </c>
      <c r="H190" s="230"/>
      <c r="I190" s="104"/>
      <c r="J190" s="102"/>
      <c r="K190" s="107">
        <f t="shared" si="110"/>
        <v>0</v>
      </c>
      <c r="L190" s="102"/>
      <c r="M190" s="104"/>
      <c r="N190" s="105"/>
      <c r="O190" s="102"/>
      <c r="P190" s="107">
        <f t="shared" si="111"/>
        <v>0</v>
      </c>
      <c r="Q190" s="102"/>
      <c r="R190" s="104"/>
      <c r="S190" s="105"/>
      <c r="T190" s="102"/>
      <c r="U190" s="107">
        <f t="shared" si="112"/>
        <v>0</v>
      </c>
      <c r="V190" s="102"/>
      <c r="W190" s="104"/>
      <c r="X190" s="105"/>
      <c r="Y190" s="102"/>
      <c r="Z190" s="108">
        <f t="shared" si="113"/>
        <v>0</v>
      </c>
      <c r="AA190" s="109">
        <f t="shared" si="114"/>
        <v>0</v>
      </c>
      <c r="AB190" s="231" t="str">
        <f t="shared" si="115"/>
        <v/>
      </c>
      <c r="AD190" s="73" t="str">
        <f t="shared" si="88"/>
        <v/>
      </c>
      <c r="AE190" s="74">
        <f t="shared" si="89"/>
        <v>0</v>
      </c>
      <c r="AF190" s="74">
        <f t="shared" si="90"/>
        <v>0</v>
      </c>
      <c r="AG190" s="74">
        <f t="shared" si="91"/>
        <v>0</v>
      </c>
      <c r="AH190" s="74">
        <f t="shared" si="92"/>
        <v>0</v>
      </c>
      <c r="AI190" s="75">
        <f t="shared" si="116"/>
        <v>0</v>
      </c>
      <c r="AJ190" s="76">
        <f t="shared" si="93"/>
        <v>1</v>
      </c>
      <c r="AK190" s="74">
        <f t="shared" si="94"/>
        <v>0</v>
      </c>
      <c r="AN190" s="78">
        <f t="shared" si="95"/>
        <v>0</v>
      </c>
      <c r="AO190" s="76">
        <f t="shared" si="117"/>
        <v>0</v>
      </c>
      <c r="AP190" s="76">
        <f t="shared" si="118"/>
        <v>0</v>
      </c>
      <c r="AQ190" s="76">
        <f t="shared" si="119"/>
        <v>0</v>
      </c>
      <c r="AR190" s="79">
        <f t="shared" si="120"/>
        <v>0</v>
      </c>
      <c r="AT190" s="80">
        <f t="shared" si="121"/>
        <v>0</v>
      </c>
      <c r="AU190" s="76">
        <f t="shared" si="122"/>
        <v>0</v>
      </c>
      <c r="AV190" s="93">
        <f t="shared" si="123"/>
        <v>0</v>
      </c>
      <c r="AW190" s="93">
        <f t="shared" si="124"/>
        <v>0</v>
      </c>
      <c r="AX190" s="76">
        <f t="shared" si="125"/>
        <v>0</v>
      </c>
      <c r="AY190" s="81">
        <f t="shared" si="126"/>
        <v>0</v>
      </c>
      <c r="AZ190" s="82"/>
      <c r="BA190" s="80">
        <f t="shared" si="96"/>
        <v>0</v>
      </c>
      <c r="BB190" s="76">
        <f t="shared" si="97"/>
        <v>0</v>
      </c>
      <c r="BC190" s="76">
        <f t="shared" si="98"/>
        <v>0</v>
      </c>
      <c r="BD190" s="76">
        <f t="shared" si="99"/>
        <v>0</v>
      </c>
      <c r="BE190" s="81">
        <f t="shared" si="100"/>
        <v>0</v>
      </c>
      <c r="BG190" s="74">
        <f t="shared" si="101"/>
        <v>365</v>
      </c>
      <c r="BH190" s="74">
        <f t="shared" si="102"/>
        <v>365</v>
      </c>
      <c r="BI190" s="74">
        <f t="shared" si="103"/>
        <v>365</v>
      </c>
      <c r="BJ190" s="74">
        <f t="shared" si="104"/>
        <v>0</v>
      </c>
      <c r="BL190" s="78">
        <f t="shared" si="105"/>
        <v>0</v>
      </c>
      <c r="BM190" s="74">
        <f t="shared" si="106"/>
        <v>0</v>
      </c>
      <c r="BN190" s="74">
        <f t="shared" si="107"/>
        <v>0</v>
      </c>
      <c r="BO190" s="84">
        <f t="shared" si="108"/>
        <v>0</v>
      </c>
      <c r="CB190" s="11"/>
      <c r="CC190" s="11"/>
      <c r="CD190" s="11"/>
      <c r="CE190" s="11"/>
      <c r="CF190" s="11"/>
    </row>
    <row r="191" spans="1:84" ht="45.75" customHeight="1">
      <c r="A191" s="69"/>
      <c r="B191" s="99"/>
      <c r="C191" s="100"/>
      <c r="D191" s="221"/>
      <c r="E191" s="70"/>
      <c r="F191" s="106"/>
      <c r="G191" s="103" t="str">
        <f t="shared" si="109"/>
        <v/>
      </c>
      <c r="H191" s="230"/>
      <c r="I191" s="104"/>
      <c r="J191" s="102"/>
      <c r="K191" s="107">
        <f t="shared" si="110"/>
        <v>0</v>
      </c>
      <c r="L191" s="102"/>
      <c r="M191" s="104"/>
      <c r="N191" s="105"/>
      <c r="O191" s="102"/>
      <c r="P191" s="107">
        <f t="shared" si="111"/>
        <v>0</v>
      </c>
      <c r="Q191" s="102"/>
      <c r="R191" s="104"/>
      <c r="S191" s="105"/>
      <c r="T191" s="102"/>
      <c r="U191" s="107">
        <f t="shared" si="112"/>
        <v>0</v>
      </c>
      <c r="V191" s="102"/>
      <c r="W191" s="104"/>
      <c r="X191" s="105"/>
      <c r="Y191" s="102"/>
      <c r="Z191" s="108">
        <f t="shared" si="113"/>
        <v>0</v>
      </c>
      <c r="AA191" s="109">
        <f t="shared" si="114"/>
        <v>0</v>
      </c>
      <c r="AB191" s="231" t="str">
        <f t="shared" si="115"/>
        <v/>
      </c>
      <c r="AD191" s="73" t="str">
        <f t="shared" si="88"/>
        <v/>
      </c>
      <c r="AE191" s="74">
        <f t="shared" si="89"/>
        <v>0</v>
      </c>
      <c r="AF191" s="74">
        <f t="shared" si="90"/>
        <v>0</v>
      </c>
      <c r="AG191" s="74">
        <f t="shared" si="91"/>
        <v>0</v>
      </c>
      <c r="AH191" s="74">
        <f t="shared" si="92"/>
        <v>0</v>
      </c>
      <c r="AI191" s="75">
        <f t="shared" si="116"/>
        <v>0</v>
      </c>
      <c r="AJ191" s="76">
        <f t="shared" si="93"/>
        <v>1</v>
      </c>
      <c r="AK191" s="74">
        <f t="shared" si="94"/>
        <v>0</v>
      </c>
      <c r="AN191" s="78">
        <f t="shared" si="95"/>
        <v>0</v>
      </c>
      <c r="AO191" s="76">
        <f t="shared" si="117"/>
        <v>0</v>
      </c>
      <c r="AP191" s="76">
        <f t="shared" si="118"/>
        <v>0</v>
      </c>
      <c r="AQ191" s="76">
        <f t="shared" si="119"/>
        <v>0</v>
      </c>
      <c r="AR191" s="79">
        <f t="shared" si="120"/>
        <v>0</v>
      </c>
      <c r="AT191" s="80">
        <f t="shared" si="121"/>
        <v>0</v>
      </c>
      <c r="AU191" s="76">
        <f t="shared" si="122"/>
        <v>0</v>
      </c>
      <c r="AV191" s="93">
        <f t="shared" si="123"/>
        <v>0</v>
      </c>
      <c r="AW191" s="93">
        <f t="shared" si="124"/>
        <v>0</v>
      </c>
      <c r="AX191" s="76">
        <f t="shared" si="125"/>
        <v>0</v>
      </c>
      <c r="AY191" s="81">
        <f t="shared" si="126"/>
        <v>0</v>
      </c>
      <c r="AZ191" s="82"/>
      <c r="BA191" s="80">
        <f t="shared" si="96"/>
        <v>0</v>
      </c>
      <c r="BB191" s="76">
        <f t="shared" si="97"/>
        <v>0</v>
      </c>
      <c r="BC191" s="76">
        <f t="shared" si="98"/>
        <v>0</v>
      </c>
      <c r="BD191" s="76">
        <f t="shared" si="99"/>
        <v>0</v>
      </c>
      <c r="BE191" s="81">
        <f t="shared" si="100"/>
        <v>0</v>
      </c>
      <c r="BG191" s="74">
        <f t="shared" si="101"/>
        <v>365</v>
      </c>
      <c r="BH191" s="74">
        <f t="shared" si="102"/>
        <v>365</v>
      </c>
      <c r="BI191" s="74">
        <f t="shared" si="103"/>
        <v>365</v>
      </c>
      <c r="BJ191" s="74">
        <f t="shared" si="104"/>
        <v>0</v>
      </c>
      <c r="BL191" s="78">
        <f t="shared" si="105"/>
        <v>0</v>
      </c>
      <c r="BM191" s="74">
        <f t="shared" si="106"/>
        <v>0</v>
      </c>
      <c r="BN191" s="74">
        <f t="shared" si="107"/>
        <v>0</v>
      </c>
      <c r="BO191" s="84">
        <f t="shared" si="108"/>
        <v>0</v>
      </c>
      <c r="CB191" s="11"/>
      <c r="CC191" s="11"/>
      <c r="CD191" s="11"/>
      <c r="CE191" s="11"/>
      <c r="CF191" s="11"/>
    </row>
    <row r="192" spans="1:84" ht="45.75" customHeight="1">
      <c r="A192" s="69"/>
      <c r="B192" s="99"/>
      <c r="C192" s="100"/>
      <c r="D192" s="221"/>
      <c r="E192" s="70"/>
      <c r="F192" s="106"/>
      <c r="G192" s="103" t="str">
        <f t="shared" si="109"/>
        <v/>
      </c>
      <c r="H192" s="230"/>
      <c r="I192" s="104"/>
      <c r="J192" s="102"/>
      <c r="K192" s="107">
        <f t="shared" si="110"/>
        <v>0</v>
      </c>
      <c r="L192" s="102"/>
      <c r="M192" s="104"/>
      <c r="N192" s="105"/>
      <c r="O192" s="102"/>
      <c r="P192" s="107">
        <f t="shared" si="111"/>
        <v>0</v>
      </c>
      <c r="Q192" s="102"/>
      <c r="R192" s="104"/>
      <c r="S192" s="105"/>
      <c r="T192" s="102"/>
      <c r="U192" s="107">
        <f t="shared" si="112"/>
        <v>0</v>
      </c>
      <c r="V192" s="102"/>
      <c r="W192" s="104"/>
      <c r="X192" s="105"/>
      <c r="Y192" s="102"/>
      <c r="Z192" s="108">
        <f t="shared" si="113"/>
        <v>0</v>
      </c>
      <c r="AA192" s="109">
        <f t="shared" si="114"/>
        <v>0</v>
      </c>
      <c r="AB192" s="231" t="str">
        <f t="shared" si="115"/>
        <v/>
      </c>
      <c r="AD192" s="73" t="str">
        <f t="shared" si="88"/>
        <v/>
      </c>
      <c r="AE192" s="74">
        <f t="shared" si="89"/>
        <v>0</v>
      </c>
      <c r="AF192" s="74">
        <f t="shared" si="90"/>
        <v>0</v>
      </c>
      <c r="AG192" s="74">
        <f t="shared" si="91"/>
        <v>0</v>
      </c>
      <c r="AH192" s="74">
        <f t="shared" si="92"/>
        <v>0</v>
      </c>
      <c r="AI192" s="75">
        <f t="shared" si="116"/>
        <v>0</v>
      </c>
      <c r="AJ192" s="76">
        <f t="shared" si="93"/>
        <v>1</v>
      </c>
      <c r="AK192" s="74">
        <f t="shared" si="94"/>
        <v>0</v>
      </c>
      <c r="AN192" s="78">
        <f t="shared" si="95"/>
        <v>0</v>
      </c>
      <c r="AO192" s="76">
        <f t="shared" si="117"/>
        <v>0</v>
      </c>
      <c r="AP192" s="76">
        <f t="shared" si="118"/>
        <v>0</v>
      </c>
      <c r="AQ192" s="76">
        <f t="shared" si="119"/>
        <v>0</v>
      </c>
      <c r="AR192" s="79">
        <f t="shared" si="120"/>
        <v>0</v>
      </c>
      <c r="AT192" s="80">
        <f t="shared" si="121"/>
        <v>0</v>
      </c>
      <c r="AU192" s="76">
        <f t="shared" si="122"/>
        <v>0</v>
      </c>
      <c r="AV192" s="93">
        <f t="shared" si="123"/>
        <v>0</v>
      </c>
      <c r="AW192" s="93">
        <f t="shared" si="124"/>
        <v>0</v>
      </c>
      <c r="AX192" s="76">
        <f t="shared" si="125"/>
        <v>0</v>
      </c>
      <c r="AY192" s="81">
        <f t="shared" si="126"/>
        <v>0</v>
      </c>
      <c r="AZ192" s="82"/>
      <c r="BA192" s="80">
        <f t="shared" si="96"/>
        <v>0</v>
      </c>
      <c r="BB192" s="76">
        <f t="shared" si="97"/>
        <v>0</v>
      </c>
      <c r="BC192" s="76">
        <f t="shared" si="98"/>
        <v>0</v>
      </c>
      <c r="BD192" s="76">
        <f t="shared" si="99"/>
        <v>0</v>
      </c>
      <c r="BE192" s="81">
        <f t="shared" si="100"/>
        <v>0</v>
      </c>
      <c r="BG192" s="74">
        <f t="shared" si="101"/>
        <v>365</v>
      </c>
      <c r="BH192" s="74">
        <f t="shared" si="102"/>
        <v>365</v>
      </c>
      <c r="BI192" s="74">
        <f t="shared" si="103"/>
        <v>365</v>
      </c>
      <c r="BJ192" s="74">
        <f t="shared" si="104"/>
        <v>0</v>
      </c>
      <c r="BL192" s="78">
        <f t="shared" si="105"/>
        <v>0</v>
      </c>
      <c r="BM192" s="74">
        <f t="shared" si="106"/>
        <v>0</v>
      </c>
      <c r="BN192" s="74">
        <f t="shared" si="107"/>
        <v>0</v>
      </c>
      <c r="BO192" s="84">
        <f t="shared" si="108"/>
        <v>0</v>
      </c>
      <c r="CB192" s="11"/>
      <c r="CC192" s="11"/>
      <c r="CD192" s="11"/>
      <c r="CE192" s="11"/>
      <c r="CF192" s="11"/>
    </row>
    <row r="193" spans="1:84" ht="45.75" customHeight="1">
      <c r="A193" s="69"/>
      <c r="B193" s="99"/>
      <c r="C193" s="100"/>
      <c r="D193" s="221"/>
      <c r="E193" s="70"/>
      <c r="F193" s="106"/>
      <c r="G193" s="103" t="str">
        <f t="shared" si="109"/>
        <v/>
      </c>
      <c r="H193" s="230"/>
      <c r="I193" s="104"/>
      <c r="J193" s="102"/>
      <c r="K193" s="107">
        <f t="shared" si="110"/>
        <v>0</v>
      </c>
      <c r="L193" s="102"/>
      <c r="M193" s="104"/>
      <c r="N193" s="105"/>
      <c r="O193" s="102"/>
      <c r="P193" s="107">
        <f t="shared" si="111"/>
        <v>0</v>
      </c>
      <c r="Q193" s="102"/>
      <c r="R193" s="104"/>
      <c r="S193" s="105"/>
      <c r="T193" s="102"/>
      <c r="U193" s="107">
        <f t="shared" si="112"/>
        <v>0</v>
      </c>
      <c r="V193" s="102"/>
      <c r="W193" s="104"/>
      <c r="X193" s="105"/>
      <c r="Y193" s="102"/>
      <c r="Z193" s="108">
        <f t="shared" si="113"/>
        <v>0</v>
      </c>
      <c r="AA193" s="109">
        <f t="shared" si="114"/>
        <v>0</v>
      </c>
      <c r="AB193" s="231" t="str">
        <f t="shared" si="115"/>
        <v/>
      </c>
      <c r="AD193" s="73" t="str">
        <f t="shared" si="88"/>
        <v/>
      </c>
      <c r="AE193" s="74">
        <f t="shared" si="89"/>
        <v>0</v>
      </c>
      <c r="AF193" s="74">
        <f t="shared" si="90"/>
        <v>0</v>
      </c>
      <c r="AG193" s="74">
        <f t="shared" si="91"/>
        <v>0</v>
      </c>
      <c r="AH193" s="74">
        <f t="shared" si="92"/>
        <v>0</v>
      </c>
      <c r="AI193" s="75">
        <f t="shared" si="116"/>
        <v>0</v>
      </c>
      <c r="AJ193" s="76">
        <f t="shared" si="93"/>
        <v>1</v>
      </c>
      <c r="AK193" s="74">
        <f t="shared" si="94"/>
        <v>0</v>
      </c>
      <c r="AN193" s="78">
        <f t="shared" si="95"/>
        <v>0</v>
      </c>
      <c r="AO193" s="76">
        <f t="shared" si="117"/>
        <v>0</v>
      </c>
      <c r="AP193" s="76">
        <f t="shared" si="118"/>
        <v>0</v>
      </c>
      <c r="AQ193" s="76">
        <f t="shared" si="119"/>
        <v>0</v>
      </c>
      <c r="AR193" s="79">
        <f t="shared" si="120"/>
        <v>0</v>
      </c>
      <c r="AT193" s="80">
        <f t="shared" si="121"/>
        <v>0</v>
      </c>
      <c r="AU193" s="76">
        <f t="shared" si="122"/>
        <v>0</v>
      </c>
      <c r="AV193" s="93">
        <f t="shared" si="123"/>
        <v>0</v>
      </c>
      <c r="AW193" s="93">
        <f t="shared" si="124"/>
        <v>0</v>
      </c>
      <c r="AX193" s="76">
        <f t="shared" si="125"/>
        <v>0</v>
      </c>
      <c r="AY193" s="81">
        <f t="shared" si="126"/>
        <v>0</v>
      </c>
      <c r="AZ193" s="82"/>
      <c r="BA193" s="80">
        <f t="shared" si="96"/>
        <v>0</v>
      </c>
      <c r="BB193" s="76">
        <f t="shared" si="97"/>
        <v>0</v>
      </c>
      <c r="BC193" s="76">
        <f t="shared" si="98"/>
        <v>0</v>
      </c>
      <c r="BD193" s="76">
        <f t="shared" si="99"/>
        <v>0</v>
      </c>
      <c r="BE193" s="81">
        <f t="shared" si="100"/>
        <v>0</v>
      </c>
      <c r="BG193" s="74">
        <f t="shared" si="101"/>
        <v>365</v>
      </c>
      <c r="BH193" s="74">
        <f t="shared" si="102"/>
        <v>365</v>
      </c>
      <c r="BI193" s="74">
        <f t="shared" si="103"/>
        <v>365</v>
      </c>
      <c r="BJ193" s="74">
        <f t="shared" si="104"/>
        <v>0</v>
      </c>
      <c r="BL193" s="78">
        <f t="shared" si="105"/>
        <v>0</v>
      </c>
      <c r="BM193" s="74">
        <f t="shared" si="106"/>
        <v>0</v>
      </c>
      <c r="BN193" s="74">
        <f t="shared" si="107"/>
        <v>0</v>
      </c>
      <c r="BO193" s="84">
        <f t="shared" si="108"/>
        <v>0</v>
      </c>
      <c r="CB193" s="11"/>
      <c r="CC193" s="11"/>
      <c r="CD193" s="11"/>
      <c r="CE193" s="11"/>
      <c r="CF193" s="11"/>
    </row>
    <row r="194" spans="1:84" ht="45.75" customHeight="1">
      <c r="A194" s="69"/>
      <c r="B194" s="99"/>
      <c r="C194" s="100"/>
      <c r="D194" s="221"/>
      <c r="E194" s="70"/>
      <c r="F194" s="106"/>
      <c r="G194" s="103" t="str">
        <f t="shared" si="109"/>
        <v/>
      </c>
      <c r="H194" s="230"/>
      <c r="I194" s="104"/>
      <c r="J194" s="102"/>
      <c r="K194" s="107">
        <f t="shared" si="110"/>
        <v>0</v>
      </c>
      <c r="L194" s="102"/>
      <c r="M194" s="104"/>
      <c r="N194" s="105"/>
      <c r="O194" s="102"/>
      <c r="P194" s="107">
        <f t="shared" si="111"/>
        <v>0</v>
      </c>
      <c r="Q194" s="102"/>
      <c r="R194" s="104"/>
      <c r="S194" s="105"/>
      <c r="T194" s="102"/>
      <c r="U194" s="107">
        <f t="shared" si="112"/>
        <v>0</v>
      </c>
      <c r="V194" s="102"/>
      <c r="W194" s="104"/>
      <c r="X194" s="105"/>
      <c r="Y194" s="102"/>
      <c r="Z194" s="108">
        <f t="shared" si="113"/>
        <v>0</v>
      </c>
      <c r="AA194" s="109">
        <f t="shared" si="114"/>
        <v>0</v>
      </c>
      <c r="AB194" s="231" t="str">
        <f t="shared" si="115"/>
        <v/>
      </c>
      <c r="AD194" s="73" t="str">
        <f t="shared" si="88"/>
        <v/>
      </c>
      <c r="AE194" s="74">
        <f t="shared" si="89"/>
        <v>0</v>
      </c>
      <c r="AF194" s="74">
        <f t="shared" si="90"/>
        <v>0</v>
      </c>
      <c r="AG194" s="74">
        <f t="shared" si="91"/>
        <v>0</v>
      </c>
      <c r="AH194" s="74">
        <f t="shared" si="92"/>
        <v>0</v>
      </c>
      <c r="AI194" s="75">
        <f t="shared" si="116"/>
        <v>0</v>
      </c>
      <c r="AJ194" s="76">
        <f t="shared" si="93"/>
        <v>1</v>
      </c>
      <c r="AK194" s="74">
        <f t="shared" si="94"/>
        <v>0</v>
      </c>
      <c r="AN194" s="78">
        <f t="shared" si="95"/>
        <v>0</v>
      </c>
      <c r="AO194" s="76">
        <f t="shared" si="117"/>
        <v>0</v>
      </c>
      <c r="AP194" s="76">
        <f t="shared" si="118"/>
        <v>0</v>
      </c>
      <c r="AQ194" s="76">
        <f t="shared" si="119"/>
        <v>0</v>
      </c>
      <c r="AR194" s="79">
        <f t="shared" si="120"/>
        <v>0</v>
      </c>
      <c r="AT194" s="80">
        <f t="shared" si="121"/>
        <v>0</v>
      </c>
      <c r="AU194" s="76">
        <f t="shared" si="122"/>
        <v>0</v>
      </c>
      <c r="AV194" s="93">
        <f t="shared" si="123"/>
        <v>0</v>
      </c>
      <c r="AW194" s="93">
        <f t="shared" si="124"/>
        <v>0</v>
      </c>
      <c r="AX194" s="76">
        <f t="shared" si="125"/>
        <v>0</v>
      </c>
      <c r="AY194" s="81">
        <f t="shared" si="126"/>
        <v>0</v>
      </c>
      <c r="AZ194" s="82"/>
      <c r="BA194" s="80">
        <f t="shared" si="96"/>
        <v>0</v>
      </c>
      <c r="BB194" s="76">
        <f t="shared" si="97"/>
        <v>0</v>
      </c>
      <c r="BC194" s="76">
        <f t="shared" si="98"/>
        <v>0</v>
      </c>
      <c r="BD194" s="76">
        <f t="shared" si="99"/>
        <v>0</v>
      </c>
      <c r="BE194" s="81">
        <f t="shared" si="100"/>
        <v>0</v>
      </c>
      <c r="BG194" s="74">
        <f t="shared" si="101"/>
        <v>365</v>
      </c>
      <c r="BH194" s="74">
        <f t="shared" si="102"/>
        <v>365</v>
      </c>
      <c r="BI194" s="74">
        <f t="shared" si="103"/>
        <v>365</v>
      </c>
      <c r="BJ194" s="74">
        <f t="shared" si="104"/>
        <v>0</v>
      </c>
      <c r="BL194" s="78">
        <f t="shared" si="105"/>
        <v>0</v>
      </c>
      <c r="BM194" s="74">
        <f t="shared" si="106"/>
        <v>0</v>
      </c>
      <c r="BN194" s="74">
        <f t="shared" si="107"/>
        <v>0</v>
      </c>
      <c r="BO194" s="84">
        <f t="shared" si="108"/>
        <v>0</v>
      </c>
      <c r="CB194" s="11"/>
      <c r="CC194" s="11"/>
      <c r="CD194" s="11"/>
      <c r="CE194" s="11"/>
      <c r="CF194" s="11"/>
    </row>
    <row r="195" spans="1:84" ht="45.75" customHeight="1">
      <c r="A195" s="69"/>
      <c r="B195" s="99"/>
      <c r="C195" s="100"/>
      <c r="D195" s="221"/>
      <c r="E195" s="70"/>
      <c r="F195" s="106"/>
      <c r="G195" s="103" t="str">
        <f t="shared" si="109"/>
        <v/>
      </c>
      <c r="H195" s="230"/>
      <c r="I195" s="104"/>
      <c r="J195" s="102"/>
      <c r="K195" s="107">
        <f t="shared" si="110"/>
        <v>0</v>
      </c>
      <c r="L195" s="102"/>
      <c r="M195" s="104"/>
      <c r="N195" s="105"/>
      <c r="O195" s="102"/>
      <c r="P195" s="107">
        <f t="shared" si="111"/>
        <v>0</v>
      </c>
      <c r="Q195" s="102"/>
      <c r="R195" s="104"/>
      <c r="S195" s="105"/>
      <c r="T195" s="102"/>
      <c r="U195" s="107">
        <f t="shared" si="112"/>
        <v>0</v>
      </c>
      <c r="V195" s="102"/>
      <c r="W195" s="104"/>
      <c r="X195" s="105"/>
      <c r="Y195" s="102"/>
      <c r="Z195" s="108">
        <f t="shared" si="113"/>
        <v>0</v>
      </c>
      <c r="AA195" s="109">
        <f t="shared" si="114"/>
        <v>0</v>
      </c>
      <c r="AB195" s="231" t="str">
        <f t="shared" si="115"/>
        <v/>
      </c>
      <c r="AD195" s="73" t="str">
        <f t="shared" si="88"/>
        <v/>
      </c>
      <c r="AE195" s="74">
        <f t="shared" si="89"/>
        <v>0</v>
      </c>
      <c r="AF195" s="74">
        <f t="shared" si="90"/>
        <v>0</v>
      </c>
      <c r="AG195" s="74">
        <f t="shared" si="91"/>
        <v>0</v>
      </c>
      <c r="AH195" s="74">
        <f t="shared" si="92"/>
        <v>0</v>
      </c>
      <c r="AI195" s="75">
        <f t="shared" si="116"/>
        <v>0</v>
      </c>
      <c r="AJ195" s="76">
        <f t="shared" si="93"/>
        <v>1</v>
      </c>
      <c r="AK195" s="74">
        <f t="shared" si="94"/>
        <v>0</v>
      </c>
      <c r="AN195" s="78">
        <f t="shared" si="95"/>
        <v>0</v>
      </c>
      <c r="AO195" s="76">
        <f t="shared" si="117"/>
        <v>0</v>
      </c>
      <c r="AP195" s="76">
        <f t="shared" si="118"/>
        <v>0</v>
      </c>
      <c r="AQ195" s="76">
        <f t="shared" si="119"/>
        <v>0</v>
      </c>
      <c r="AR195" s="79">
        <f t="shared" si="120"/>
        <v>0</v>
      </c>
      <c r="AT195" s="80">
        <f t="shared" si="121"/>
        <v>0</v>
      </c>
      <c r="AU195" s="76">
        <f t="shared" si="122"/>
        <v>0</v>
      </c>
      <c r="AV195" s="93">
        <f t="shared" si="123"/>
        <v>0</v>
      </c>
      <c r="AW195" s="93">
        <f t="shared" si="124"/>
        <v>0</v>
      </c>
      <c r="AX195" s="76">
        <f t="shared" si="125"/>
        <v>0</v>
      </c>
      <c r="AY195" s="81">
        <f t="shared" si="126"/>
        <v>0</v>
      </c>
      <c r="AZ195" s="82"/>
      <c r="BA195" s="80">
        <f t="shared" si="96"/>
        <v>0</v>
      </c>
      <c r="BB195" s="76">
        <f t="shared" si="97"/>
        <v>0</v>
      </c>
      <c r="BC195" s="76">
        <f t="shared" si="98"/>
        <v>0</v>
      </c>
      <c r="BD195" s="76">
        <f t="shared" si="99"/>
        <v>0</v>
      </c>
      <c r="BE195" s="81">
        <f t="shared" si="100"/>
        <v>0</v>
      </c>
      <c r="BG195" s="74">
        <f t="shared" si="101"/>
        <v>365</v>
      </c>
      <c r="BH195" s="74">
        <f t="shared" si="102"/>
        <v>365</v>
      </c>
      <c r="BI195" s="74">
        <f t="shared" si="103"/>
        <v>365</v>
      </c>
      <c r="BJ195" s="74">
        <f t="shared" si="104"/>
        <v>0</v>
      </c>
      <c r="BL195" s="78">
        <f t="shared" si="105"/>
        <v>0</v>
      </c>
      <c r="BM195" s="74">
        <f t="shared" si="106"/>
        <v>0</v>
      </c>
      <c r="BN195" s="74">
        <f t="shared" si="107"/>
        <v>0</v>
      </c>
      <c r="BO195" s="84">
        <f t="shared" si="108"/>
        <v>0</v>
      </c>
      <c r="CB195" s="11"/>
      <c r="CC195" s="11"/>
      <c r="CD195" s="11"/>
      <c r="CE195" s="11"/>
      <c r="CF195" s="11"/>
    </row>
    <row r="196" spans="1:84" ht="45.75" customHeight="1">
      <c r="A196" s="69"/>
      <c r="B196" s="99"/>
      <c r="C196" s="100"/>
      <c r="D196" s="221"/>
      <c r="E196" s="70"/>
      <c r="F196" s="106"/>
      <c r="G196" s="103" t="str">
        <f t="shared" si="109"/>
        <v/>
      </c>
      <c r="H196" s="230"/>
      <c r="I196" s="104"/>
      <c r="J196" s="102"/>
      <c r="K196" s="107">
        <f t="shared" si="110"/>
        <v>0</v>
      </c>
      <c r="L196" s="102"/>
      <c r="M196" s="104"/>
      <c r="N196" s="105"/>
      <c r="O196" s="102"/>
      <c r="P196" s="107">
        <f t="shared" si="111"/>
        <v>0</v>
      </c>
      <c r="Q196" s="102"/>
      <c r="R196" s="104"/>
      <c r="S196" s="105"/>
      <c r="T196" s="102"/>
      <c r="U196" s="107">
        <f t="shared" si="112"/>
        <v>0</v>
      </c>
      <c r="V196" s="102"/>
      <c r="W196" s="104"/>
      <c r="X196" s="105"/>
      <c r="Y196" s="102"/>
      <c r="Z196" s="108">
        <f t="shared" si="113"/>
        <v>0</v>
      </c>
      <c r="AA196" s="109">
        <f t="shared" si="114"/>
        <v>0</v>
      </c>
      <c r="AB196" s="231" t="str">
        <f t="shared" si="115"/>
        <v/>
      </c>
      <c r="AD196" s="73" t="str">
        <f t="shared" si="88"/>
        <v/>
      </c>
      <c r="AE196" s="74">
        <f t="shared" si="89"/>
        <v>0</v>
      </c>
      <c r="AF196" s="74">
        <f t="shared" si="90"/>
        <v>0</v>
      </c>
      <c r="AG196" s="74">
        <f t="shared" si="91"/>
        <v>0</v>
      </c>
      <c r="AH196" s="74">
        <f t="shared" si="92"/>
        <v>0</v>
      </c>
      <c r="AI196" s="75">
        <f t="shared" si="116"/>
        <v>0</v>
      </c>
      <c r="AJ196" s="76">
        <f t="shared" si="93"/>
        <v>1</v>
      </c>
      <c r="AK196" s="74">
        <f t="shared" si="94"/>
        <v>0</v>
      </c>
      <c r="AN196" s="78">
        <f t="shared" si="95"/>
        <v>0</v>
      </c>
      <c r="AO196" s="76">
        <f t="shared" si="117"/>
        <v>0</v>
      </c>
      <c r="AP196" s="76">
        <f t="shared" si="118"/>
        <v>0</v>
      </c>
      <c r="AQ196" s="76">
        <f t="shared" si="119"/>
        <v>0</v>
      </c>
      <c r="AR196" s="79">
        <f t="shared" si="120"/>
        <v>0</v>
      </c>
      <c r="AT196" s="80">
        <f t="shared" si="121"/>
        <v>0</v>
      </c>
      <c r="AU196" s="76">
        <f t="shared" si="122"/>
        <v>0</v>
      </c>
      <c r="AV196" s="93">
        <f t="shared" si="123"/>
        <v>0</v>
      </c>
      <c r="AW196" s="93">
        <f t="shared" si="124"/>
        <v>0</v>
      </c>
      <c r="AX196" s="76">
        <f t="shared" si="125"/>
        <v>0</v>
      </c>
      <c r="AY196" s="81">
        <f t="shared" si="126"/>
        <v>0</v>
      </c>
      <c r="AZ196" s="82"/>
      <c r="BA196" s="80">
        <f t="shared" si="96"/>
        <v>0</v>
      </c>
      <c r="BB196" s="76">
        <f t="shared" si="97"/>
        <v>0</v>
      </c>
      <c r="BC196" s="76">
        <f t="shared" si="98"/>
        <v>0</v>
      </c>
      <c r="BD196" s="76">
        <f t="shared" si="99"/>
        <v>0</v>
      </c>
      <c r="BE196" s="81">
        <f t="shared" si="100"/>
        <v>0</v>
      </c>
      <c r="BG196" s="74">
        <f t="shared" si="101"/>
        <v>365</v>
      </c>
      <c r="BH196" s="74">
        <f t="shared" si="102"/>
        <v>365</v>
      </c>
      <c r="BI196" s="74">
        <f t="shared" si="103"/>
        <v>365</v>
      </c>
      <c r="BJ196" s="74">
        <f t="shared" si="104"/>
        <v>0</v>
      </c>
      <c r="BL196" s="78">
        <f t="shared" si="105"/>
        <v>0</v>
      </c>
      <c r="BM196" s="74">
        <f t="shared" si="106"/>
        <v>0</v>
      </c>
      <c r="BN196" s="74">
        <f t="shared" si="107"/>
        <v>0</v>
      </c>
      <c r="BO196" s="84">
        <f t="shared" si="108"/>
        <v>0</v>
      </c>
      <c r="CB196" s="11"/>
      <c r="CC196" s="11"/>
      <c r="CD196" s="11"/>
      <c r="CE196" s="11"/>
      <c r="CF196" s="11"/>
    </row>
    <row r="197" spans="1:84" ht="45.75" customHeight="1">
      <c r="A197" s="69"/>
      <c r="B197" s="99"/>
      <c r="C197" s="100"/>
      <c r="D197" s="221"/>
      <c r="E197" s="70"/>
      <c r="F197" s="106"/>
      <c r="G197" s="103" t="str">
        <f t="shared" si="109"/>
        <v/>
      </c>
      <c r="H197" s="230"/>
      <c r="I197" s="104"/>
      <c r="J197" s="102"/>
      <c r="K197" s="107">
        <f t="shared" si="110"/>
        <v>0</v>
      </c>
      <c r="L197" s="102"/>
      <c r="M197" s="104"/>
      <c r="N197" s="105"/>
      <c r="O197" s="102"/>
      <c r="P197" s="107">
        <f t="shared" si="111"/>
        <v>0</v>
      </c>
      <c r="Q197" s="102"/>
      <c r="R197" s="104"/>
      <c r="S197" s="105"/>
      <c r="T197" s="102"/>
      <c r="U197" s="107">
        <f t="shared" si="112"/>
        <v>0</v>
      </c>
      <c r="V197" s="102"/>
      <c r="W197" s="104"/>
      <c r="X197" s="105"/>
      <c r="Y197" s="102"/>
      <c r="Z197" s="108">
        <f t="shared" si="113"/>
        <v>0</v>
      </c>
      <c r="AA197" s="109">
        <f t="shared" si="114"/>
        <v>0</v>
      </c>
      <c r="AB197" s="231" t="str">
        <f t="shared" si="115"/>
        <v/>
      </c>
      <c r="AD197" s="73" t="str">
        <f t="shared" si="88"/>
        <v/>
      </c>
      <c r="AE197" s="74">
        <f t="shared" si="89"/>
        <v>0</v>
      </c>
      <c r="AF197" s="74">
        <f t="shared" si="90"/>
        <v>0</v>
      </c>
      <c r="AG197" s="74">
        <f t="shared" si="91"/>
        <v>0</v>
      </c>
      <c r="AH197" s="74">
        <f t="shared" si="92"/>
        <v>0</v>
      </c>
      <c r="AI197" s="75">
        <f t="shared" si="116"/>
        <v>0</v>
      </c>
      <c r="AJ197" s="76">
        <f t="shared" si="93"/>
        <v>1</v>
      </c>
      <c r="AK197" s="74">
        <f t="shared" si="94"/>
        <v>0</v>
      </c>
      <c r="AN197" s="78">
        <f t="shared" si="95"/>
        <v>0</v>
      </c>
      <c r="AO197" s="76">
        <f t="shared" si="117"/>
        <v>0</v>
      </c>
      <c r="AP197" s="76">
        <f t="shared" si="118"/>
        <v>0</v>
      </c>
      <c r="AQ197" s="76">
        <f t="shared" si="119"/>
        <v>0</v>
      </c>
      <c r="AR197" s="79">
        <f t="shared" si="120"/>
        <v>0</v>
      </c>
      <c r="AT197" s="80">
        <f t="shared" si="121"/>
        <v>0</v>
      </c>
      <c r="AU197" s="76">
        <f t="shared" si="122"/>
        <v>0</v>
      </c>
      <c r="AV197" s="93">
        <f t="shared" si="123"/>
        <v>0</v>
      </c>
      <c r="AW197" s="93">
        <f t="shared" si="124"/>
        <v>0</v>
      </c>
      <c r="AX197" s="76">
        <f t="shared" si="125"/>
        <v>0</v>
      </c>
      <c r="AY197" s="81">
        <f t="shared" si="126"/>
        <v>0</v>
      </c>
      <c r="AZ197" s="82"/>
      <c r="BA197" s="80">
        <f t="shared" si="96"/>
        <v>0</v>
      </c>
      <c r="BB197" s="76">
        <f t="shared" si="97"/>
        <v>0</v>
      </c>
      <c r="BC197" s="76">
        <f t="shared" si="98"/>
        <v>0</v>
      </c>
      <c r="BD197" s="76">
        <f t="shared" si="99"/>
        <v>0</v>
      </c>
      <c r="BE197" s="81">
        <f t="shared" si="100"/>
        <v>0</v>
      </c>
      <c r="BG197" s="74">
        <f t="shared" si="101"/>
        <v>365</v>
      </c>
      <c r="BH197" s="74">
        <f t="shared" si="102"/>
        <v>365</v>
      </c>
      <c r="BI197" s="74">
        <f t="shared" si="103"/>
        <v>365</v>
      </c>
      <c r="BJ197" s="74">
        <f t="shared" si="104"/>
        <v>0</v>
      </c>
      <c r="BL197" s="78">
        <f t="shared" si="105"/>
        <v>0</v>
      </c>
      <c r="BM197" s="74">
        <f t="shared" si="106"/>
        <v>0</v>
      </c>
      <c r="BN197" s="74">
        <f t="shared" si="107"/>
        <v>0</v>
      </c>
      <c r="BO197" s="84">
        <f t="shared" si="108"/>
        <v>0</v>
      </c>
      <c r="CB197" s="11"/>
      <c r="CC197" s="11"/>
      <c r="CD197" s="11"/>
      <c r="CE197" s="11"/>
      <c r="CF197" s="11"/>
    </row>
    <row r="198" spans="1:84" ht="45.75" customHeight="1">
      <c r="A198" s="69"/>
      <c r="B198" s="99"/>
      <c r="C198" s="100"/>
      <c r="D198" s="221"/>
      <c r="E198" s="70"/>
      <c r="F198" s="106"/>
      <c r="G198" s="103" t="str">
        <f t="shared" si="109"/>
        <v/>
      </c>
      <c r="H198" s="230"/>
      <c r="I198" s="104"/>
      <c r="J198" s="102"/>
      <c r="K198" s="107">
        <f t="shared" si="110"/>
        <v>0</v>
      </c>
      <c r="L198" s="102"/>
      <c r="M198" s="104"/>
      <c r="N198" s="105"/>
      <c r="O198" s="102"/>
      <c r="P198" s="107">
        <f t="shared" si="111"/>
        <v>0</v>
      </c>
      <c r="Q198" s="102"/>
      <c r="R198" s="104"/>
      <c r="S198" s="105"/>
      <c r="T198" s="102"/>
      <c r="U198" s="107">
        <f t="shared" si="112"/>
        <v>0</v>
      </c>
      <c r="V198" s="102"/>
      <c r="W198" s="104"/>
      <c r="X198" s="105"/>
      <c r="Y198" s="102"/>
      <c r="Z198" s="108">
        <f t="shared" si="113"/>
        <v>0</v>
      </c>
      <c r="AA198" s="109">
        <f t="shared" si="114"/>
        <v>0</v>
      </c>
      <c r="AB198" s="231" t="str">
        <f t="shared" si="115"/>
        <v/>
      </c>
      <c r="AD198" s="73" t="str">
        <f t="shared" si="88"/>
        <v/>
      </c>
      <c r="AE198" s="74">
        <f t="shared" si="89"/>
        <v>0</v>
      </c>
      <c r="AF198" s="74">
        <f t="shared" si="90"/>
        <v>0</v>
      </c>
      <c r="AG198" s="74">
        <f t="shared" si="91"/>
        <v>0</v>
      </c>
      <c r="AH198" s="74">
        <f t="shared" si="92"/>
        <v>0</v>
      </c>
      <c r="AI198" s="75">
        <f t="shared" si="116"/>
        <v>0</v>
      </c>
      <c r="AJ198" s="76">
        <f t="shared" si="93"/>
        <v>1</v>
      </c>
      <c r="AK198" s="74">
        <f t="shared" si="94"/>
        <v>0</v>
      </c>
      <c r="AN198" s="78">
        <f t="shared" si="95"/>
        <v>0</v>
      </c>
      <c r="AO198" s="76">
        <f t="shared" si="117"/>
        <v>0</v>
      </c>
      <c r="AP198" s="76">
        <f t="shared" si="118"/>
        <v>0</v>
      </c>
      <c r="AQ198" s="76">
        <f t="shared" si="119"/>
        <v>0</v>
      </c>
      <c r="AR198" s="79">
        <f t="shared" si="120"/>
        <v>0</v>
      </c>
      <c r="AT198" s="80">
        <f t="shared" si="121"/>
        <v>0</v>
      </c>
      <c r="AU198" s="76">
        <f t="shared" si="122"/>
        <v>0</v>
      </c>
      <c r="AV198" s="93">
        <f t="shared" si="123"/>
        <v>0</v>
      </c>
      <c r="AW198" s="93">
        <f t="shared" si="124"/>
        <v>0</v>
      </c>
      <c r="AX198" s="76">
        <f t="shared" si="125"/>
        <v>0</v>
      </c>
      <c r="AY198" s="81">
        <f t="shared" si="126"/>
        <v>0</v>
      </c>
      <c r="AZ198" s="82"/>
      <c r="BA198" s="80">
        <f t="shared" si="96"/>
        <v>0</v>
      </c>
      <c r="BB198" s="76">
        <f t="shared" si="97"/>
        <v>0</v>
      </c>
      <c r="BC198" s="76">
        <f t="shared" si="98"/>
        <v>0</v>
      </c>
      <c r="BD198" s="76">
        <f t="shared" si="99"/>
        <v>0</v>
      </c>
      <c r="BE198" s="81">
        <f t="shared" si="100"/>
        <v>0</v>
      </c>
      <c r="BG198" s="74">
        <f t="shared" si="101"/>
        <v>365</v>
      </c>
      <c r="BH198" s="74">
        <f t="shared" si="102"/>
        <v>365</v>
      </c>
      <c r="BI198" s="74">
        <f t="shared" si="103"/>
        <v>365</v>
      </c>
      <c r="BJ198" s="74">
        <f t="shared" si="104"/>
        <v>0</v>
      </c>
      <c r="BL198" s="78">
        <f t="shared" si="105"/>
        <v>0</v>
      </c>
      <c r="BM198" s="74">
        <f t="shared" si="106"/>
        <v>0</v>
      </c>
      <c r="BN198" s="74">
        <f t="shared" si="107"/>
        <v>0</v>
      </c>
      <c r="BO198" s="84">
        <f t="shared" si="108"/>
        <v>0</v>
      </c>
      <c r="CB198" s="11"/>
      <c r="CC198" s="11"/>
      <c r="CD198" s="11"/>
      <c r="CE198" s="11"/>
      <c r="CF198" s="11"/>
    </row>
    <row r="199" spans="1:84" ht="45.75" customHeight="1">
      <c r="A199" s="69"/>
      <c r="B199" s="99"/>
      <c r="C199" s="100"/>
      <c r="D199" s="221"/>
      <c r="E199" s="70"/>
      <c r="F199" s="106"/>
      <c r="G199" s="103" t="str">
        <f t="shared" si="109"/>
        <v/>
      </c>
      <c r="H199" s="230"/>
      <c r="I199" s="104"/>
      <c r="J199" s="102"/>
      <c r="K199" s="107">
        <f t="shared" si="110"/>
        <v>0</v>
      </c>
      <c r="L199" s="102"/>
      <c r="M199" s="104"/>
      <c r="N199" s="105"/>
      <c r="O199" s="102"/>
      <c r="P199" s="107">
        <f t="shared" si="111"/>
        <v>0</v>
      </c>
      <c r="Q199" s="102"/>
      <c r="R199" s="104"/>
      <c r="S199" s="105"/>
      <c r="T199" s="102"/>
      <c r="U199" s="107">
        <f t="shared" si="112"/>
        <v>0</v>
      </c>
      <c r="V199" s="102"/>
      <c r="W199" s="104"/>
      <c r="X199" s="105"/>
      <c r="Y199" s="102"/>
      <c r="Z199" s="108">
        <f t="shared" si="113"/>
        <v>0</v>
      </c>
      <c r="AA199" s="109">
        <f t="shared" si="114"/>
        <v>0</v>
      </c>
      <c r="AB199" s="231" t="str">
        <f t="shared" si="115"/>
        <v/>
      </c>
      <c r="AD199" s="73" t="str">
        <f t="shared" si="88"/>
        <v/>
      </c>
      <c r="AE199" s="74">
        <f t="shared" si="89"/>
        <v>0</v>
      </c>
      <c r="AF199" s="74">
        <f t="shared" si="90"/>
        <v>0</v>
      </c>
      <c r="AG199" s="74">
        <f t="shared" si="91"/>
        <v>0</v>
      </c>
      <c r="AH199" s="74">
        <f t="shared" si="92"/>
        <v>0</v>
      </c>
      <c r="AI199" s="75">
        <f t="shared" si="116"/>
        <v>0</v>
      </c>
      <c r="AJ199" s="76">
        <f t="shared" si="93"/>
        <v>1</v>
      </c>
      <c r="AK199" s="74">
        <f t="shared" si="94"/>
        <v>0</v>
      </c>
      <c r="AN199" s="78">
        <f t="shared" si="95"/>
        <v>0</v>
      </c>
      <c r="AO199" s="76">
        <f t="shared" si="117"/>
        <v>0</v>
      </c>
      <c r="AP199" s="76">
        <f t="shared" si="118"/>
        <v>0</v>
      </c>
      <c r="AQ199" s="76">
        <f t="shared" si="119"/>
        <v>0</v>
      </c>
      <c r="AR199" s="79">
        <f t="shared" si="120"/>
        <v>0</v>
      </c>
      <c r="AT199" s="80">
        <f t="shared" si="121"/>
        <v>0</v>
      </c>
      <c r="AU199" s="76">
        <f t="shared" si="122"/>
        <v>0</v>
      </c>
      <c r="AV199" s="93">
        <f t="shared" si="123"/>
        <v>0</v>
      </c>
      <c r="AW199" s="93">
        <f t="shared" si="124"/>
        <v>0</v>
      </c>
      <c r="AX199" s="76">
        <f t="shared" si="125"/>
        <v>0</v>
      </c>
      <c r="AY199" s="81">
        <f t="shared" si="126"/>
        <v>0</v>
      </c>
      <c r="AZ199" s="82"/>
      <c r="BA199" s="80">
        <f t="shared" si="96"/>
        <v>0</v>
      </c>
      <c r="BB199" s="76">
        <f t="shared" si="97"/>
        <v>0</v>
      </c>
      <c r="BC199" s="76">
        <f t="shared" si="98"/>
        <v>0</v>
      </c>
      <c r="BD199" s="76">
        <f t="shared" si="99"/>
        <v>0</v>
      </c>
      <c r="BE199" s="81">
        <f t="shared" si="100"/>
        <v>0</v>
      </c>
      <c r="BG199" s="74">
        <f t="shared" si="101"/>
        <v>365</v>
      </c>
      <c r="BH199" s="74">
        <f t="shared" si="102"/>
        <v>365</v>
      </c>
      <c r="BI199" s="74">
        <f t="shared" si="103"/>
        <v>365</v>
      </c>
      <c r="BJ199" s="74">
        <f t="shared" si="104"/>
        <v>0</v>
      </c>
      <c r="BL199" s="78">
        <f t="shared" si="105"/>
        <v>0</v>
      </c>
      <c r="BM199" s="74">
        <f t="shared" si="106"/>
        <v>0</v>
      </c>
      <c r="BN199" s="74">
        <f t="shared" si="107"/>
        <v>0</v>
      </c>
      <c r="BO199" s="84">
        <f t="shared" si="108"/>
        <v>0</v>
      </c>
      <c r="CB199" s="11"/>
      <c r="CC199" s="11"/>
      <c r="CD199" s="11"/>
      <c r="CE199" s="11"/>
      <c r="CF199" s="11"/>
    </row>
    <row r="200" spans="1:84" ht="45.75" customHeight="1">
      <c r="A200" s="69"/>
      <c r="B200" s="99"/>
      <c r="C200" s="100"/>
      <c r="D200" s="221"/>
      <c r="E200" s="70"/>
      <c r="F200" s="106"/>
      <c r="G200" s="103" t="str">
        <f t="shared" si="109"/>
        <v/>
      </c>
      <c r="H200" s="230"/>
      <c r="I200" s="104"/>
      <c r="J200" s="102"/>
      <c r="K200" s="107">
        <f t="shared" si="110"/>
        <v>0</v>
      </c>
      <c r="L200" s="102"/>
      <c r="M200" s="104"/>
      <c r="N200" s="105"/>
      <c r="O200" s="102"/>
      <c r="P200" s="107">
        <f t="shared" si="111"/>
        <v>0</v>
      </c>
      <c r="Q200" s="102"/>
      <c r="R200" s="104"/>
      <c r="S200" s="105"/>
      <c r="T200" s="102"/>
      <c r="U200" s="107">
        <f t="shared" si="112"/>
        <v>0</v>
      </c>
      <c r="V200" s="102"/>
      <c r="W200" s="104"/>
      <c r="X200" s="105"/>
      <c r="Y200" s="102"/>
      <c r="Z200" s="108">
        <f t="shared" si="113"/>
        <v>0</v>
      </c>
      <c r="AA200" s="109">
        <f t="shared" si="114"/>
        <v>0</v>
      </c>
      <c r="AB200" s="231" t="str">
        <f t="shared" si="115"/>
        <v/>
      </c>
      <c r="AD200" s="73" t="str">
        <f t="shared" si="88"/>
        <v/>
      </c>
      <c r="AE200" s="74">
        <f t="shared" si="89"/>
        <v>0</v>
      </c>
      <c r="AF200" s="74">
        <f t="shared" si="90"/>
        <v>0</v>
      </c>
      <c r="AG200" s="74">
        <f t="shared" si="91"/>
        <v>0</v>
      </c>
      <c r="AH200" s="74">
        <f t="shared" si="92"/>
        <v>0</v>
      </c>
      <c r="AI200" s="75">
        <f t="shared" si="116"/>
        <v>0</v>
      </c>
      <c r="AJ200" s="76">
        <f t="shared" si="93"/>
        <v>1</v>
      </c>
      <c r="AK200" s="74">
        <f t="shared" si="94"/>
        <v>0</v>
      </c>
      <c r="AN200" s="78">
        <f t="shared" si="95"/>
        <v>0</v>
      </c>
      <c r="AO200" s="76">
        <f t="shared" si="117"/>
        <v>0</v>
      </c>
      <c r="AP200" s="76">
        <f t="shared" si="118"/>
        <v>0</v>
      </c>
      <c r="AQ200" s="76">
        <f t="shared" si="119"/>
        <v>0</v>
      </c>
      <c r="AR200" s="79">
        <f t="shared" si="120"/>
        <v>0</v>
      </c>
      <c r="AT200" s="80">
        <f t="shared" si="121"/>
        <v>0</v>
      </c>
      <c r="AU200" s="76">
        <f t="shared" si="122"/>
        <v>0</v>
      </c>
      <c r="AV200" s="93">
        <f t="shared" si="123"/>
        <v>0</v>
      </c>
      <c r="AW200" s="93">
        <f t="shared" si="124"/>
        <v>0</v>
      </c>
      <c r="AX200" s="76">
        <f t="shared" si="125"/>
        <v>0</v>
      </c>
      <c r="AY200" s="81">
        <f t="shared" si="126"/>
        <v>0</v>
      </c>
      <c r="AZ200" s="82"/>
      <c r="BA200" s="80">
        <f t="shared" si="96"/>
        <v>0</v>
      </c>
      <c r="BB200" s="76">
        <f t="shared" si="97"/>
        <v>0</v>
      </c>
      <c r="BC200" s="76">
        <f t="shared" si="98"/>
        <v>0</v>
      </c>
      <c r="BD200" s="76">
        <f t="shared" si="99"/>
        <v>0</v>
      </c>
      <c r="BE200" s="81">
        <f t="shared" si="100"/>
        <v>0</v>
      </c>
      <c r="BG200" s="74">
        <f t="shared" si="101"/>
        <v>365</v>
      </c>
      <c r="BH200" s="74">
        <f t="shared" si="102"/>
        <v>365</v>
      </c>
      <c r="BI200" s="74">
        <f t="shared" si="103"/>
        <v>365</v>
      </c>
      <c r="BJ200" s="74">
        <f t="shared" si="104"/>
        <v>0</v>
      </c>
      <c r="BL200" s="78">
        <f t="shared" si="105"/>
        <v>0</v>
      </c>
      <c r="BM200" s="74">
        <f t="shared" si="106"/>
        <v>0</v>
      </c>
      <c r="BN200" s="74">
        <f t="shared" si="107"/>
        <v>0</v>
      </c>
      <c r="BO200" s="84">
        <f t="shared" si="108"/>
        <v>0</v>
      </c>
      <c r="CB200" s="11"/>
      <c r="CC200" s="11"/>
      <c r="CD200" s="11"/>
      <c r="CE200" s="11"/>
      <c r="CF200" s="11"/>
    </row>
    <row r="201" spans="1:84" ht="45.75" customHeight="1">
      <c r="A201" s="69"/>
      <c r="B201" s="99"/>
      <c r="C201" s="100"/>
      <c r="D201" s="221"/>
      <c r="E201" s="70"/>
      <c r="F201" s="106"/>
      <c r="G201" s="103" t="str">
        <f t="shared" si="109"/>
        <v/>
      </c>
      <c r="H201" s="230"/>
      <c r="I201" s="104"/>
      <c r="J201" s="102"/>
      <c r="K201" s="107">
        <f t="shared" si="110"/>
        <v>0</v>
      </c>
      <c r="L201" s="102"/>
      <c r="M201" s="104"/>
      <c r="N201" s="105"/>
      <c r="O201" s="102"/>
      <c r="P201" s="107">
        <f t="shared" si="111"/>
        <v>0</v>
      </c>
      <c r="Q201" s="102"/>
      <c r="R201" s="104"/>
      <c r="S201" s="105"/>
      <c r="T201" s="102"/>
      <c r="U201" s="107">
        <f t="shared" si="112"/>
        <v>0</v>
      </c>
      <c r="V201" s="102"/>
      <c r="W201" s="104"/>
      <c r="X201" s="105"/>
      <c r="Y201" s="102"/>
      <c r="Z201" s="108">
        <f t="shared" si="113"/>
        <v>0</v>
      </c>
      <c r="AA201" s="109">
        <f t="shared" si="114"/>
        <v>0</v>
      </c>
      <c r="AB201" s="231" t="str">
        <f t="shared" si="115"/>
        <v/>
      </c>
      <c r="AD201" s="73" t="str">
        <f t="shared" si="88"/>
        <v/>
      </c>
      <c r="AE201" s="74">
        <f t="shared" si="89"/>
        <v>0</v>
      </c>
      <c r="AF201" s="74">
        <f t="shared" si="90"/>
        <v>0</v>
      </c>
      <c r="AG201" s="74">
        <f t="shared" si="91"/>
        <v>0</v>
      </c>
      <c r="AH201" s="74">
        <f t="shared" si="92"/>
        <v>0</v>
      </c>
      <c r="AI201" s="75">
        <f t="shared" si="116"/>
        <v>0</v>
      </c>
      <c r="AJ201" s="76">
        <f t="shared" si="93"/>
        <v>1</v>
      </c>
      <c r="AK201" s="74">
        <f t="shared" si="94"/>
        <v>0</v>
      </c>
      <c r="AN201" s="78">
        <f t="shared" si="95"/>
        <v>0</v>
      </c>
      <c r="AO201" s="76">
        <f t="shared" si="117"/>
        <v>0</v>
      </c>
      <c r="AP201" s="76">
        <f t="shared" si="118"/>
        <v>0</v>
      </c>
      <c r="AQ201" s="76">
        <f t="shared" si="119"/>
        <v>0</v>
      </c>
      <c r="AR201" s="79">
        <f t="shared" si="120"/>
        <v>0</v>
      </c>
      <c r="AT201" s="80">
        <f t="shared" si="121"/>
        <v>0</v>
      </c>
      <c r="AU201" s="76">
        <f t="shared" si="122"/>
        <v>0</v>
      </c>
      <c r="AV201" s="93">
        <f t="shared" si="123"/>
        <v>0</v>
      </c>
      <c r="AW201" s="93">
        <f t="shared" si="124"/>
        <v>0</v>
      </c>
      <c r="AX201" s="76">
        <f t="shared" si="125"/>
        <v>0</v>
      </c>
      <c r="AY201" s="81">
        <f t="shared" si="126"/>
        <v>0</v>
      </c>
      <c r="AZ201" s="82"/>
      <c r="BA201" s="80">
        <f t="shared" si="96"/>
        <v>0</v>
      </c>
      <c r="BB201" s="76">
        <f t="shared" si="97"/>
        <v>0</v>
      </c>
      <c r="BC201" s="76">
        <f t="shared" si="98"/>
        <v>0</v>
      </c>
      <c r="BD201" s="76">
        <f t="shared" si="99"/>
        <v>0</v>
      </c>
      <c r="BE201" s="81">
        <f t="shared" si="100"/>
        <v>0</v>
      </c>
      <c r="BG201" s="74">
        <f t="shared" si="101"/>
        <v>365</v>
      </c>
      <c r="BH201" s="74">
        <f t="shared" si="102"/>
        <v>365</v>
      </c>
      <c r="BI201" s="74">
        <f t="shared" si="103"/>
        <v>365</v>
      </c>
      <c r="BJ201" s="74">
        <f t="shared" si="104"/>
        <v>0</v>
      </c>
      <c r="BL201" s="78">
        <f t="shared" si="105"/>
        <v>0</v>
      </c>
      <c r="BM201" s="74">
        <f t="shared" si="106"/>
        <v>0</v>
      </c>
      <c r="BN201" s="74">
        <f t="shared" si="107"/>
        <v>0</v>
      </c>
      <c r="BO201" s="84">
        <f t="shared" si="108"/>
        <v>0</v>
      </c>
      <c r="CB201" s="11"/>
      <c r="CC201" s="11"/>
      <c r="CD201" s="11"/>
      <c r="CE201" s="11"/>
      <c r="CF201" s="11"/>
    </row>
    <row r="202" spans="1:84" ht="45.75" customHeight="1">
      <c r="A202" s="69"/>
      <c r="B202" s="99"/>
      <c r="C202" s="100"/>
      <c r="D202" s="221"/>
      <c r="E202" s="70"/>
      <c r="F202" s="106"/>
      <c r="G202" s="103" t="str">
        <f t="shared" si="109"/>
        <v/>
      </c>
      <c r="H202" s="230"/>
      <c r="I202" s="104"/>
      <c r="J202" s="102"/>
      <c r="K202" s="107">
        <f t="shared" si="110"/>
        <v>0</v>
      </c>
      <c r="L202" s="102"/>
      <c r="M202" s="104"/>
      <c r="N202" s="105"/>
      <c r="O202" s="102"/>
      <c r="P202" s="107">
        <f t="shared" si="111"/>
        <v>0</v>
      </c>
      <c r="Q202" s="102"/>
      <c r="R202" s="104"/>
      <c r="S202" s="105"/>
      <c r="T202" s="102"/>
      <c r="U202" s="107">
        <f t="shared" si="112"/>
        <v>0</v>
      </c>
      <c r="V202" s="102"/>
      <c r="W202" s="104"/>
      <c r="X202" s="105"/>
      <c r="Y202" s="102"/>
      <c r="Z202" s="108">
        <f t="shared" si="113"/>
        <v>0</v>
      </c>
      <c r="AA202" s="109">
        <f t="shared" si="114"/>
        <v>0</v>
      </c>
      <c r="AB202" s="231" t="str">
        <f t="shared" si="115"/>
        <v/>
      </c>
      <c r="AD202" s="73" t="str">
        <f t="shared" ref="AD202:AD219" si="127">IF(AND($AE202=1,$N202="",$L202&gt;0,$AO202&lt;=50,$AT202&lt;&gt;1,$AV202&lt;&gt;1,$AW202&lt;&gt;1),$BQ$9,IF(AND($AE202=1,$S202="",$Q202&gt;0,$AP202&lt;=50,$N202="HF",$AT202&lt;&gt;1,$AU202&lt;&gt;1,$AW202&lt;&gt;1),$BQ$10,IF(AND($AE202=1,$X202="",$V202&gt;0,$AQ202&lt;=50,$S202="HF",$AT202&lt;&gt;1,$AU202&lt;&gt;1,$AV202&lt;&gt;1),$BQ$11,IF(AND($AF202=1,$AI202=1),$BQ$15,IF(AND($AE202=1,$AI202=1),$BQ$13,IF(AND($AG202=1,$AI202=1),$BQ$14,IF(AND($AH202=1,$AI202=1),$BQ$12,IF(AND($AE202=1,$AF202=1,$AI202=2),CONCATENATE($BQ$13," &amp; ",$BQ$15),IF(AND($AE202=1,$AG202=1,$AI202=2),CONCATENATE($BQ$13," &amp; ",$BQ$14),IF(AND($AE202=1,$AH202=1,$AI202=2),CONCATENATE($BQ$13," &amp; ",$BQ$12),IF(AND($AF202=1,$AG202=1,$AI202=2),CONCATENATE($BQ$15," &amp; ",$BQ$14),IF(AND($AF202=1,$AH202=1,$AI202=2),CONCATENATE($BQ$15," &amp; ",$BQ$12),IF(AND($AG202=1,$AH202=1,$AI202=2),CONCATENATE($BQ$14," &amp; ",$BQ$12),IF(AND($AE202=1,$AF202=1,$AG202=1,$AI202=3),CONCATENATE($BQ$13," &amp; ",$BQ$15," &amp; ",$BQ$14),IF(AND($AE202=1,$AG202=1,$AH202=1,$AI202=3),CONCATENATE($BQ$13," &amp; ",$BQ$14," &amp; ",$BQ$12),IF(AND($AF202=1,$AG202=1,$AH202=1,$AI202=3),CONCATENATE($BQ$15," &amp; ",$BQ$14," &amp; ",$BQ$12),IF(AND($AE202=1,$AF202=1,$AH202=1,$AI202=3),CONCATENATE($BQ$13," &amp; ",$BQ$15," &amp; ",$BQ$12),IF($AI202=4,"Fehler in Eingabe",""))))))))))))))))))</f>
        <v/>
      </c>
      <c r="AE202" s="74">
        <f t="shared" ref="AE202:AE219" si="128">IF($AY202&gt;0,1,0)</f>
        <v>0</v>
      </c>
      <c r="AF202" s="74">
        <f t="shared" ref="AF202:AF219" si="129">IF($BJ202&gt;0,1,0)</f>
        <v>0</v>
      </c>
      <c r="AG202" s="74">
        <f t="shared" ref="AG202:AG219" si="130">IF($BO202&gt;0,1,0)</f>
        <v>0</v>
      </c>
      <c r="AH202" s="74">
        <f t="shared" ref="AH202:AH219" si="131">IF($BE202=1,1,0)</f>
        <v>0</v>
      </c>
      <c r="AI202" s="75">
        <f t="shared" si="116"/>
        <v>0</v>
      </c>
      <c r="AJ202" s="76">
        <f t="shared" ref="AJ202:AJ219" si="132">IF(OR(ISBLANK($I202),$AI202&gt;0),1,0)</f>
        <v>1</v>
      </c>
      <c r="AK202" s="74">
        <f t="shared" ref="AK202:AK219" si="133">IF($AJ202=1,$C202,0)</f>
        <v>0</v>
      </c>
      <c r="AN202" s="78">
        <f t="shared" ref="AN202:AN219" si="134">IF(AND(OR($C$2=2023,$C$2=2025,$C$2=2026,$C$2=2027),$E202="nein"),$H202-$AC$8,IF(AND(OR($C$2=2024,$C$2=2028),$E202="nein"),$H202+1-$AC$8,IF(AND($F202&gt;0,$E202="ja HF"),$H202-$F202,IF(AND($F202&gt;0,$E202="ja ZWF"),$H202-$F202,0))))</f>
        <v>0</v>
      </c>
      <c r="AO202" s="76">
        <f t="shared" si="117"/>
        <v>0</v>
      </c>
      <c r="AP202" s="76">
        <f t="shared" si="118"/>
        <v>0</v>
      </c>
      <c r="AQ202" s="76">
        <f t="shared" si="119"/>
        <v>0</v>
      </c>
      <c r="AR202" s="79">
        <f t="shared" si="120"/>
        <v>0</v>
      </c>
      <c r="AT202" s="80">
        <f t="shared" si="121"/>
        <v>0</v>
      </c>
      <c r="AU202" s="76">
        <f t="shared" si="122"/>
        <v>0</v>
      </c>
      <c r="AV202" s="93">
        <f t="shared" si="123"/>
        <v>0</v>
      </c>
      <c r="AW202" s="93">
        <f t="shared" si="124"/>
        <v>0</v>
      </c>
      <c r="AX202" s="76">
        <f t="shared" si="125"/>
        <v>0</v>
      </c>
      <c r="AY202" s="81">
        <f t="shared" si="126"/>
        <v>0</v>
      </c>
      <c r="AZ202" s="82"/>
      <c r="BA202" s="80">
        <f t="shared" ref="BA202:BA219" si="135">IF(AND($J202&gt;0,$L202=0),1,0)</f>
        <v>0</v>
      </c>
      <c r="BB202" s="76">
        <f t="shared" ref="BB202:BB219" si="136">IF(AND($O202&gt;0,$Q202=0),1,0)</f>
        <v>0</v>
      </c>
      <c r="BC202" s="76">
        <f t="shared" ref="BC202:BC219" si="137">IF(AND($T202&gt;0,$V202=0),1,0)</f>
        <v>0</v>
      </c>
      <c r="BD202" s="76">
        <f t="shared" ref="BD202:BD219" si="138">IF($Y202&gt;0,1,0)</f>
        <v>0</v>
      </c>
      <c r="BE202" s="81">
        <f t="shared" ref="BE202:BE219" si="139">SUM($BA202:$BD202)</f>
        <v>0</v>
      </c>
      <c r="BG202" s="74">
        <f t="shared" ref="BG202:BG219" si="140">IF(ISBLANK($O202),($AC$8+365)-$L202,$O202-$L202)</f>
        <v>365</v>
      </c>
      <c r="BH202" s="74">
        <f t="shared" ref="BH202:BH219" si="141">IF(ISBLANK($T202),($AC$8+365)-$Q202,$T202-$Q202)</f>
        <v>365</v>
      </c>
      <c r="BI202" s="74">
        <f t="shared" ref="BI202:BI219" si="142">IF(ISBLANK($Y202),($AC$8+365)-$V202,$Y202-$V202)</f>
        <v>365</v>
      </c>
      <c r="BJ202" s="74">
        <f t="shared" ref="BJ202:BJ219" si="143">IF(AND($BG202&lt;43,$N202="ZWF"),1,IF(AND($BH202&lt;43,$S202="ZWF"),1,IF(AND($BI202&lt;43,$X202="ZWF"),1,0)))</f>
        <v>0</v>
      </c>
      <c r="BL202" s="78">
        <f t="shared" ref="BL202:BL219" si="144">IF(AND($N202="ZWF",$L202&gt;($AC$8+287)),1,0)</f>
        <v>0</v>
      </c>
      <c r="BM202" s="74">
        <f t="shared" ref="BM202:BM219" si="145">IF(AND($S202="ZWF",$Q202&gt;($AC$8+287)),1,0)</f>
        <v>0</v>
      </c>
      <c r="BN202" s="74">
        <f t="shared" ref="BN202:BN219" si="146">IF(AND($X202="ZWF",$V202&gt;($AC$8+287)),1,0)</f>
        <v>0</v>
      </c>
      <c r="BO202" s="84">
        <f t="shared" ref="BO202:BO219" si="147">SUM($BL202:$BN202)</f>
        <v>0</v>
      </c>
      <c r="CB202" s="11"/>
      <c r="CC202" s="11"/>
      <c r="CD202" s="11"/>
      <c r="CE202" s="11"/>
      <c r="CF202" s="11"/>
    </row>
    <row r="203" spans="1:84" ht="45.75" customHeight="1">
      <c r="A203" s="69"/>
      <c r="B203" s="99"/>
      <c r="C203" s="100"/>
      <c r="D203" s="221"/>
      <c r="E203" s="70"/>
      <c r="F203" s="106"/>
      <c r="G203" s="103" t="str">
        <f t="shared" si="109"/>
        <v/>
      </c>
      <c r="H203" s="230"/>
      <c r="I203" s="104"/>
      <c r="J203" s="102"/>
      <c r="K203" s="107">
        <f t="shared" si="110"/>
        <v>0</v>
      </c>
      <c r="L203" s="102"/>
      <c r="M203" s="104"/>
      <c r="N203" s="105"/>
      <c r="O203" s="102"/>
      <c r="P203" s="107">
        <f t="shared" si="111"/>
        <v>0</v>
      </c>
      <c r="Q203" s="102"/>
      <c r="R203" s="104"/>
      <c r="S203" s="105"/>
      <c r="T203" s="102"/>
      <c r="U203" s="107">
        <f t="shared" si="112"/>
        <v>0</v>
      </c>
      <c r="V203" s="102"/>
      <c r="W203" s="104"/>
      <c r="X203" s="105"/>
      <c r="Y203" s="102"/>
      <c r="Z203" s="108">
        <f t="shared" si="113"/>
        <v>0</v>
      </c>
      <c r="AA203" s="109">
        <f t="shared" si="114"/>
        <v>0</v>
      </c>
      <c r="AB203" s="231" t="str">
        <f t="shared" si="115"/>
        <v/>
      </c>
      <c r="AD203" s="73" t="str">
        <f t="shared" si="127"/>
        <v/>
      </c>
      <c r="AE203" s="74">
        <f t="shared" si="128"/>
        <v>0</v>
      </c>
      <c r="AF203" s="74">
        <f t="shared" si="129"/>
        <v>0</v>
      </c>
      <c r="AG203" s="74">
        <f t="shared" si="130"/>
        <v>0</v>
      </c>
      <c r="AH203" s="74">
        <f t="shared" si="131"/>
        <v>0</v>
      </c>
      <c r="AI203" s="75">
        <f t="shared" si="116"/>
        <v>0</v>
      </c>
      <c r="AJ203" s="76">
        <f t="shared" si="132"/>
        <v>1</v>
      </c>
      <c r="AK203" s="74">
        <f t="shared" si="133"/>
        <v>0</v>
      </c>
      <c r="AN203" s="78">
        <f t="shared" si="134"/>
        <v>0</v>
      </c>
      <c r="AO203" s="76">
        <f t="shared" si="117"/>
        <v>0</v>
      </c>
      <c r="AP203" s="76">
        <f t="shared" si="118"/>
        <v>0</v>
      </c>
      <c r="AQ203" s="76">
        <f t="shared" si="119"/>
        <v>0</v>
      </c>
      <c r="AR203" s="79">
        <f t="shared" si="120"/>
        <v>0</v>
      </c>
      <c r="AT203" s="80">
        <f t="shared" si="121"/>
        <v>0</v>
      </c>
      <c r="AU203" s="76">
        <f t="shared" si="122"/>
        <v>0</v>
      </c>
      <c r="AV203" s="93">
        <f t="shared" si="123"/>
        <v>0</v>
      </c>
      <c r="AW203" s="93">
        <f t="shared" si="124"/>
        <v>0</v>
      </c>
      <c r="AX203" s="76">
        <f t="shared" si="125"/>
        <v>0</v>
      </c>
      <c r="AY203" s="81">
        <f t="shared" si="126"/>
        <v>0</v>
      </c>
      <c r="AZ203" s="82"/>
      <c r="BA203" s="80">
        <f t="shared" si="135"/>
        <v>0</v>
      </c>
      <c r="BB203" s="76">
        <f t="shared" si="136"/>
        <v>0</v>
      </c>
      <c r="BC203" s="76">
        <f t="shared" si="137"/>
        <v>0</v>
      </c>
      <c r="BD203" s="76">
        <f t="shared" si="138"/>
        <v>0</v>
      </c>
      <c r="BE203" s="81">
        <f t="shared" si="139"/>
        <v>0</v>
      </c>
      <c r="BG203" s="74">
        <f t="shared" si="140"/>
        <v>365</v>
      </c>
      <c r="BH203" s="74">
        <f t="shared" si="141"/>
        <v>365</v>
      </c>
      <c r="BI203" s="74">
        <f t="shared" si="142"/>
        <v>365</v>
      </c>
      <c r="BJ203" s="74">
        <f t="shared" si="143"/>
        <v>0</v>
      </c>
      <c r="BL203" s="78">
        <f t="shared" si="144"/>
        <v>0</v>
      </c>
      <c r="BM203" s="74">
        <f t="shared" si="145"/>
        <v>0</v>
      </c>
      <c r="BN203" s="74">
        <f t="shared" si="146"/>
        <v>0</v>
      </c>
      <c r="BO203" s="84">
        <f t="shared" si="147"/>
        <v>0</v>
      </c>
      <c r="CB203" s="11"/>
      <c r="CC203" s="11"/>
      <c r="CD203" s="11"/>
      <c r="CE203" s="11"/>
      <c r="CF203" s="11"/>
    </row>
    <row r="204" spans="1:84" ht="45.75" customHeight="1">
      <c r="A204" s="69"/>
      <c r="B204" s="99"/>
      <c r="C204" s="100"/>
      <c r="D204" s="221"/>
      <c r="E204" s="70"/>
      <c r="F204" s="106"/>
      <c r="G204" s="103" t="str">
        <f t="shared" si="109"/>
        <v/>
      </c>
      <c r="H204" s="230"/>
      <c r="I204" s="104"/>
      <c r="J204" s="102"/>
      <c r="K204" s="107">
        <f t="shared" si="110"/>
        <v>0</v>
      </c>
      <c r="L204" s="102"/>
      <c r="M204" s="104"/>
      <c r="N204" s="105"/>
      <c r="O204" s="102"/>
      <c r="P204" s="107">
        <f t="shared" si="111"/>
        <v>0</v>
      </c>
      <c r="Q204" s="102"/>
      <c r="R204" s="104"/>
      <c r="S204" s="105"/>
      <c r="T204" s="102"/>
      <c r="U204" s="107">
        <f t="shared" si="112"/>
        <v>0</v>
      </c>
      <c r="V204" s="102"/>
      <c r="W204" s="104"/>
      <c r="X204" s="105"/>
      <c r="Y204" s="102"/>
      <c r="Z204" s="108">
        <f t="shared" si="113"/>
        <v>0</v>
      </c>
      <c r="AA204" s="109">
        <f t="shared" si="114"/>
        <v>0</v>
      </c>
      <c r="AB204" s="231" t="str">
        <f t="shared" si="115"/>
        <v/>
      </c>
      <c r="AD204" s="73" t="str">
        <f t="shared" si="127"/>
        <v/>
      </c>
      <c r="AE204" s="74">
        <f t="shared" si="128"/>
        <v>0</v>
      </c>
      <c r="AF204" s="74">
        <f t="shared" si="129"/>
        <v>0</v>
      </c>
      <c r="AG204" s="74">
        <f t="shared" si="130"/>
        <v>0</v>
      </c>
      <c r="AH204" s="74">
        <f t="shared" si="131"/>
        <v>0</v>
      </c>
      <c r="AI204" s="75">
        <f t="shared" si="116"/>
        <v>0</v>
      </c>
      <c r="AJ204" s="76">
        <f t="shared" si="132"/>
        <v>1</v>
      </c>
      <c r="AK204" s="74">
        <f t="shared" si="133"/>
        <v>0</v>
      </c>
      <c r="AN204" s="78">
        <f t="shared" si="134"/>
        <v>0</v>
      </c>
      <c r="AO204" s="76">
        <f t="shared" si="117"/>
        <v>0</v>
      </c>
      <c r="AP204" s="76">
        <f t="shared" si="118"/>
        <v>0</v>
      </c>
      <c r="AQ204" s="76">
        <f t="shared" si="119"/>
        <v>0</v>
      </c>
      <c r="AR204" s="79">
        <f t="shared" si="120"/>
        <v>0</v>
      </c>
      <c r="AT204" s="80">
        <f t="shared" si="121"/>
        <v>0</v>
      </c>
      <c r="AU204" s="76">
        <f t="shared" si="122"/>
        <v>0</v>
      </c>
      <c r="AV204" s="93">
        <f t="shared" si="123"/>
        <v>0</v>
      </c>
      <c r="AW204" s="93">
        <f t="shared" si="124"/>
        <v>0</v>
      </c>
      <c r="AX204" s="76">
        <f t="shared" si="125"/>
        <v>0</v>
      </c>
      <c r="AY204" s="81">
        <f t="shared" si="126"/>
        <v>0</v>
      </c>
      <c r="AZ204" s="82"/>
      <c r="BA204" s="80">
        <f t="shared" si="135"/>
        <v>0</v>
      </c>
      <c r="BB204" s="76">
        <f t="shared" si="136"/>
        <v>0</v>
      </c>
      <c r="BC204" s="76">
        <f t="shared" si="137"/>
        <v>0</v>
      </c>
      <c r="BD204" s="76">
        <f t="shared" si="138"/>
        <v>0</v>
      </c>
      <c r="BE204" s="81">
        <f t="shared" si="139"/>
        <v>0</v>
      </c>
      <c r="BG204" s="74">
        <f t="shared" si="140"/>
        <v>365</v>
      </c>
      <c r="BH204" s="74">
        <f t="shared" si="141"/>
        <v>365</v>
      </c>
      <c r="BI204" s="74">
        <f t="shared" si="142"/>
        <v>365</v>
      </c>
      <c r="BJ204" s="74">
        <f t="shared" si="143"/>
        <v>0</v>
      </c>
      <c r="BL204" s="78">
        <f t="shared" si="144"/>
        <v>0</v>
      </c>
      <c r="BM204" s="74">
        <f t="shared" si="145"/>
        <v>0</v>
      </c>
      <c r="BN204" s="74">
        <f t="shared" si="146"/>
        <v>0</v>
      </c>
      <c r="BO204" s="84">
        <f t="shared" si="147"/>
        <v>0</v>
      </c>
      <c r="CB204" s="11"/>
      <c r="CC204" s="11"/>
      <c r="CD204" s="11"/>
      <c r="CE204" s="11"/>
      <c r="CF204" s="11"/>
    </row>
    <row r="205" spans="1:84" ht="45.75" customHeight="1">
      <c r="A205" s="69"/>
      <c r="B205" s="99"/>
      <c r="C205" s="100"/>
      <c r="D205" s="221"/>
      <c r="E205" s="70"/>
      <c r="F205" s="106"/>
      <c r="G205" s="103" t="str">
        <f t="shared" si="109"/>
        <v/>
      </c>
      <c r="H205" s="230"/>
      <c r="I205" s="104"/>
      <c r="J205" s="102"/>
      <c r="K205" s="107">
        <f t="shared" si="110"/>
        <v>0</v>
      </c>
      <c r="L205" s="102"/>
      <c r="M205" s="104"/>
      <c r="N205" s="105"/>
      <c r="O205" s="102"/>
      <c r="P205" s="107">
        <f t="shared" si="111"/>
        <v>0</v>
      </c>
      <c r="Q205" s="102"/>
      <c r="R205" s="104"/>
      <c r="S205" s="105"/>
      <c r="T205" s="102"/>
      <c r="U205" s="107">
        <f t="shared" si="112"/>
        <v>0</v>
      </c>
      <c r="V205" s="102"/>
      <c r="W205" s="104"/>
      <c r="X205" s="105"/>
      <c r="Y205" s="102"/>
      <c r="Z205" s="108">
        <f t="shared" si="113"/>
        <v>0</v>
      </c>
      <c r="AA205" s="109">
        <f t="shared" si="114"/>
        <v>0</v>
      </c>
      <c r="AB205" s="231" t="str">
        <f t="shared" si="115"/>
        <v/>
      </c>
      <c r="AD205" s="73" t="str">
        <f t="shared" si="127"/>
        <v/>
      </c>
      <c r="AE205" s="74">
        <f t="shared" si="128"/>
        <v>0</v>
      </c>
      <c r="AF205" s="74">
        <f t="shared" si="129"/>
        <v>0</v>
      </c>
      <c r="AG205" s="74">
        <f t="shared" si="130"/>
        <v>0</v>
      </c>
      <c r="AH205" s="74">
        <f t="shared" si="131"/>
        <v>0</v>
      </c>
      <c r="AI205" s="75">
        <f t="shared" si="116"/>
        <v>0</v>
      </c>
      <c r="AJ205" s="76">
        <f t="shared" si="132"/>
        <v>1</v>
      </c>
      <c r="AK205" s="74">
        <f t="shared" si="133"/>
        <v>0</v>
      </c>
      <c r="AN205" s="78">
        <f t="shared" si="134"/>
        <v>0</v>
      </c>
      <c r="AO205" s="76">
        <f t="shared" si="117"/>
        <v>0</v>
      </c>
      <c r="AP205" s="76">
        <f t="shared" si="118"/>
        <v>0</v>
      </c>
      <c r="AQ205" s="76">
        <f t="shared" si="119"/>
        <v>0</v>
      </c>
      <c r="AR205" s="79">
        <f t="shared" si="120"/>
        <v>0</v>
      </c>
      <c r="AT205" s="80">
        <f t="shared" si="121"/>
        <v>0</v>
      </c>
      <c r="AU205" s="76">
        <f t="shared" si="122"/>
        <v>0</v>
      </c>
      <c r="AV205" s="93">
        <f t="shared" si="123"/>
        <v>0</v>
      </c>
      <c r="AW205" s="93">
        <f t="shared" si="124"/>
        <v>0</v>
      </c>
      <c r="AX205" s="76">
        <f t="shared" si="125"/>
        <v>0</v>
      </c>
      <c r="AY205" s="81">
        <f t="shared" si="126"/>
        <v>0</v>
      </c>
      <c r="AZ205" s="82"/>
      <c r="BA205" s="80">
        <f t="shared" si="135"/>
        <v>0</v>
      </c>
      <c r="BB205" s="76">
        <f t="shared" si="136"/>
        <v>0</v>
      </c>
      <c r="BC205" s="76">
        <f t="shared" si="137"/>
        <v>0</v>
      </c>
      <c r="BD205" s="76">
        <f t="shared" si="138"/>
        <v>0</v>
      </c>
      <c r="BE205" s="81">
        <f t="shared" si="139"/>
        <v>0</v>
      </c>
      <c r="BG205" s="74">
        <f t="shared" si="140"/>
        <v>365</v>
      </c>
      <c r="BH205" s="74">
        <f t="shared" si="141"/>
        <v>365</v>
      </c>
      <c r="BI205" s="74">
        <f t="shared" si="142"/>
        <v>365</v>
      </c>
      <c r="BJ205" s="74">
        <f t="shared" si="143"/>
        <v>0</v>
      </c>
      <c r="BL205" s="78">
        <f t="shared" si="144"/>
        <v>0</v>
      </c>
      <c r="BM205" s="74">
        <f t="shared" si="145"/>
        <v>0</v>
      </c>
      <c r="BN205" s="74">
        <f t="shared" si="146"/>
        <v>0</v>
      </c>
      <c r="BO205" s="84">
        <f t="shared" si="147"/>
        <v>0</v>
      </c>
      <c r="CB205" s="11"/>
      <c r="CC205" s="11"/>
      <c r="CD205" s="11"/>
      <c r="CE205" s="11"/>
      <c r="CF205" s="11"/>
    </row>
    <row r="206" spans="1:84" ht="45.75" customHeight="1">
      <c r="A206" s="69"/>
      <c r="B206" s="99"/>
      <c r="C206" s="100"/>
      <c r="D206" s="221"/>
      <c r="E206" s="70"/>
      <c r="F206" s="106"/>
      <c r="G206" s="103" t="str">
        <f t="shared" si="109"/>
        <v/>
      </c>
      <c r="H206" s="230"/>
      <c r="I206" s="104"/>
      <c r="J206" s="102"/>
      <c r="K206" s="107">
        <f t="shared" si="110"/>
        <v>0</v>
      </c>
      <c r="L206" s="102"/>
      <c r="M206" s="104"/>
      <c r="N206" s="105"/>
      <c r="O206" s="102"/>
      <c r="P206" s="107">
        <f t="shared" si="111"/>
        <v>0</v>
      </c>
      <c r="Q206" s="102"/>
      <c r="R206" s="104"/>
      <c r="S206" s="105"/>
      <c r="T206" s="102"/>
      <c r="U206" s="107">
        <f t="shared" si="112"/>
        <v>0</v>
      </c>
      <c r="V206" s="102"/>
      <c r="W206" s="104"/>
      <c r="X206" s="105"/>
      <c r="Y206" s="102"/>
      <c r="Z206" s="108">
        <f t="shared" si="113"/>
        <v>0</v>
      </c>
      <c r="AA206" s="109">
        <f t="shared" si="114"/>
        <v>0</v>
      </c>
      <c r="AB206" s="231" t="str">
        <f t="shared" si="115"/>
        <v/>
      </c>
      <c r="AD206" s="73" t="str">
        <f t="shared" si="127"/>
        <v/>
      </c>
      <c r="AE206" s="74">
        <f t="shared" si="128"/>
        <v>0</v>
      </c>
      <c r="AF206" s="74">
        <f t="shared" si="129"/>
        <v>0</v>
      </c>
      <c r="AG206" s="74">
        <f t="shared" si="130"/>
        <v>0</v>
      </c>
      <c r="AH206" s="74">
        <f t="shared" si="131"/>
        <v>0</v>
      </c>
      <c r="AI206" s="75">
        <f t="shared" si="116"/>
        <v>0</v>
      </c>
      <c r="AJ206" s="76">
        <f t="shared" si="132"/>
        <v>1</v>
      </c>
      <c r="AK206" s="74">
        <f t="shared" si="133"/>
        <v>0</v>
      </c>
      <c r="AN206" s="78">
        <f t="shared" si="134"/>
        <v>0</v>
      </c>
      <c r="AO206" s="76">
        <f t="shared" si="117"/>
        <v>0</v>
      </c>
      <c r="AP206" s="76">
        <f t="shared" si="118"/>
        <v>0</v>
      </c>
      <c r="AQ206" s="76">
        <f t="shared" si="119"/>
        <v>0</v>
      </c>
      <c r="AR206" s="79">
        <f t="shared" si="120"/>
        <v>0</v>
      </c>
      <c r="AT206" s="80">
        <f t="shared" si="121"/>
        <v>0</v>
      </c>
      <c r="AU206" s="76">
        <f t="shared" si="122"/>
        <v>0</v>
      </c>
      <c r="AV206" s="93">
        <f t="shared" si="123"/>
        <v>0</v>
      </c>
      <c r="AW206" s="93">
        <f t="shared" si="124"/>
        <v>0</v>
      </c>
      <c r="AX206" s="76">
        <f t="shared" si="125"/>
        <v>0</v>
      </c>
      <c r="AY206" s="81">
        <f t="shared" si="126"/>
        <v>0</v>
      </c>
      <c r="AZ206" s="82"/>
      <c r="BA206" s="80">
        <f t="shared" si="135"/>
        <v>0</v>
      </c>
      <c r="BB206" s="76">
        <f t="shared" si="136"/>
        <v>0</v>
      </c>
      <c r="BC206" s="76">
        <f t="shared" si="137"/>
        <v>0</v>
      </c>
      <c r="BD206" s="76">
        <f t="shared" si="138"/>
        <v>0</v>
      </c>
      <c r="BE206" s="81">
        <f t="shared" si="139"/>
        <v>0</v>
      </c>
      <c r="BG206" s="74">
        <f t="shared" si="140"/>
        <v>365</v>
      </c>
      <c r="BH206" s="74">
        <f t="shared" si="141"/>
        <v>365</v>
      </c>
      <c r="BI206" s="74">
        <f t="shared" si="142"/>
        <v>365</v>
      </c>
      <c r="BJ206" s="74">
        <f t="shared" si="143"/>
        <v>0</v>
      </c>
      <c r="BL206" s="78">
        <f t="shared" si="144"/>
        <v>0</v>
      </c>
      <c r="BM206" s="74">
        <f t="shared" si="145"/>
        <v>0</v>
      </c>
      <c r="BN206" s="74">
        <f t="shared" si="146"/>
        <v>0</v>
      </c>
      <c r="BO206" s="84">
        <f t="shared" si="147"/>
        <v>0</v>
      </c>
      <c r="CB206" s="11"/>
      <c r="CC206" s="11"/>
      <c r="CD206" s="11"/>
      <c r="CE206" s="11"/>
      <c r="CF206" s="11"/>
    </row>
    <row r="207" spans="1:84" ht="45.75" customHeight="1">
      <c r="A207" s="69"/>
      <c r="B207" s="99"/>
      <c r="C207" s="100"/>
      <c r="D207" s="221"/>
      <c r="E207" s="70"/>
      <c r="F207" s="106"/>
      <c r="G207" s="103" t="str">
        <f t="shared" si="109"/>
        <v/>
      </c>
      <c r="H207" s="230"/>
      <c r="I207" s="104"/>
      <c r="J207" s="102"/>
      <c r="K207" s="107">
        <f t="shared" si="110"/>
        <v>0</v>
      </c>
      <c r="L207" s="102"/>
      <c r="M207" s="104"/>
      <c r="N207" s="105"/>
      <c r="O207" s="102"/>
      <c r="P207" s="107">
        <f t="shared" si="111"/>
        <v>0</v>
      </c>
      <c r="Q207" s="102"/>
      <c r="R207" s="104"/>
      <c r="S207" s="105"/>
      <c r="T207" s="102"/>
      <c r="U207" s="107">
        <f t="shared" si="112"/>
        <v>0</v>
      </c>
      <c r="V207" s="102"/>
      <c r="W207" s="104"/>
      <c r="X207" s="105"/>
      <c r="Y207" s="102"/>
      <c r="Z207" s="108">
        <f t="shared" si="113"/>
        <v>0</v>
      </c>
      <c r="AA207" s="109">
        <f t="shared" si="114"/>
        <v>0</v>
      </c>
      <c r="AB207" s="231" t="str">
        <f t="shared" si="115"/>
        <v/>
      </c>
      <c r="AD207" s="73" t="str">
        <f t="shared" si="127"/>
        <v/>
      </c>
      <c r="AE207" s="74">
        <f t="shared" si="128"/>
        <v>0</v>
      </c>
      <c r="AF207" s="74">
        <f t="shared" si="129"/>
        <v>0</v>
      </c>
      <c r="AG207" s="74">
        <f t="shared" si="130"/>
        <v>0</v>
      </c>
      <c r="AH207" s="74">
        <f t="shared" si="131"/>
        <v>0</v>
      </c>
      <c r="AI207" s="75">
        <f t="shared" si="116"/>
        <v>0</v>
      </c>
      <c r="AJ207" s="76">
        <f t="shared" si="132"/>
        <v>1</v>
      </c>
      <c r="AK207" s="74">
        <f t="shared" si="133"/>
        <v>0</v>
      </c>
      <c r="AN207" s="78">
        <f t="shared" si="134"/>
        <v>0</v>
      </c>
      <c r="AO207" s="76">
        <f t="shared" si="117"/>
        <v>0</v>
      </c>
      <c r="AP207" s="76">
        <f t="shared" si="118"/>
        <v>0</v>
      </c>
      <c r="AQ207" s="76">
        <f t="shared" si="119"/>
        <v>0</v>
      </c>
      <c r="AR207" s="79">
        <f t="shared" si="120"/>
        <v>0</v>
      </c>
      <c r="AT207" s="80">
        <f t="shared" si="121"/>
        <v>0</v>
      </c>
      <c r="AU207" s="76">
        <f t="shared" si="122"/>
        <v>0</v>
      </c>
      <c r="AV207" s="93">
        <f t="shared" si="123"/>
        <v>0</v>
      </c>
      <c r="AW207" s="93">
        <f t="shared" si="124"/>
        <v>0</v>
      </c>
      <c r="AX207" s="76">
        <f t="shared" si="125"/>
        <v>0</v>
      </c>
      <c r="AY207" s="81">
        <f t="shared" si="126"/>
        <v>0</v>
      </c>
      <c r="AZ207" s="82"/>
      <c r="BA207" s="80">
        <f t="shared" si="135"/>
        <v>0</v>
      </c>
      <c r="BB207" s="76">
        <f t="shared" si="136"/>
        <v>0</v>
      </c>
      <c r="BC207" s="76">
        <f t="shared" si="137"/>
        <v>0</v>
      </c>
      <c r="BD207" s="76">
        <f t="shared" si="138"/>
        <v>0</v>
      </c>
      <c r="BE207" s="81">
        <f t="shared" si="139"/>
        <v>0</v>
      </c>
      <c r="BG207" s="74">
        <f t="shared" si="140"/>
        <v>365</v>
      </c>
      <c r="BH207" s="74">
        <f t="shared" si="141"/>
        <v>365</v>
      </c>
      <c r="BI207" s="74">
        <f t="shared" si="142"/>
        <v>365</v>
      </c>
      <c r="BJ207" s="74">
        <f t="shared" si="143"/>
        <v>0</v>
      </c>
      <c r="BL207" s="78">
        <f t="shared" si="144"/>
        <v>0</v>
      </c>
      <c r="BM207" s="74">
        <f t="shared" si="145"/>
        <v>0</v>
      </c>
      <c r="BN207" s="74">
        <f t="shared" si="146"/>
        <v>0</v>
      </c>
      <c r="BO207" s="84">
        <f t="shared" si="147"/>
        <v>0</v>
      </c>
      <c r="CB207" s="11"/>
      <c r="CC207" s="11"/>
      <c r="CD207" s="11"/>
      <c r="CE207" s="11"/>
      <c r="CF207" s="11"/>
    </row>
    <row r="208" spans="1:84" ht="45.75" customHeight="1">
      <c r="A208" s="69"/>
      <c r="B208" s="99"/>
      <c r="C208" s="100"/>
      <c r="D208" s="221"/>
      <c r="E208" s="70"/>
      <c r="F208" s="106"/>
      <c r="G208" s="103" t="str">
        <f t="shared" si="109"/>
        <v/>
      </c>
      <c r="H208" s="230"/>
      <c r="I208" s="104"/>
      <c r="J208" s="102"/>
      <c r="K208" s="107">
        <f t="shared" si="110"/>
        <v>0</v>
      </c>
      <c r="L208" s="102"/>
      <c r="M208" s="104"/>
      <c r="N208" s="105"/>
      <c r="O208" s="102"/>
      <c r="P208" s="107">
        <f t="shared" si="111"/>
        <v>0</v>
      </c>
      <c r="Q208" s="102"/>
      <c r="R208" s="104"/>
      <c r="S208" s="105"/>
      <c r="T208" s="102"/>
      <c r="U208" s="107">
        <f t="shared" si="112"/>
        <v>0</v>
      </c>
      <c r="V208" s="102"/>
      <c r="W208" s="104"/>
      <c r="X208" s="105"/>
      <c r="Y208" s="102"/>
      <c r="Z208" s="108">
        <f t="shared" si="113"/>
        <v>0</v>
      </c>
      <c r="AA208" s="109">
        <f t="shared" si="114"/>
        <v>0</v>
      </c>
      <c r="AB208" s="231" t="str">
        <f t="shared" si="115"/>
        <v/>
      </c>
      <c r="AD208" s="73" t="str">
        <f t="shared" si="127"/>
        <v/>
      </c>
      <c r="AE208" s="74">
        <f t="shared" si="128"/>
        <v>0</v>
      </c>
      <c r="AF208" s="74">
        <f t="shared" si="129"/>
        <v>0</v>
      </c>
      <c r="AG208" s="74">
        <f t="shared" si="130"/>
        <v>0</v>
      </c>
      <c r="AH208" s="74">
        <f t="shared" si="131"/>
        <v>0</v>
      </c>
      <c r="AI208" s="75">
        <f t="shared" si="116"/>
        <v>0</v>
      </c>
      <c r="AJ208" s="76">
        <f t="shared" si="132"/>
        <v>1</v>
      </c>
      <c r="AK208" s="74">
        <f t="shared" si="133"/>
        <v>0</v>
      </c>
      <c r="AN208" s="78">
        <f t="shared" si="134"/>
        <v>0</v>
      </c>
      <c r="AO208" s="76">
        <f t="shared" si="117"/>
        <v>0</v>
      </c>
      <c r="AP208" s="76">
        <f t="shared" si="118"/>
        <v>0</v>
      </c>
      <c r="AQ208" s="76">
        <f t="shared" si="119"/>
        <v>0</v>
      </c>
      <c r="AR208" s="79">
        <f t="shared" si="120"/>
        <v>0</v>
      </c>
      <c r="AT208" s="80">
        <f t="shared" si="121"/>
        <v>0</v>
      </c>
      <c r="AU208" s="76">
        <f t="shared" si="122"/>
        <v>0</v>
      </c>
      <c r="AV208" s="93">
        <f t="shared" si="123"/>
        <v>0</v>
      </c>
      <c r="AW208" s="93">
        <f t="shared" si="124"/>
        <v>0</v>
      </c>
      <c r="AX208" s="76">
        <f t="shared" si="125"/>
        <v>0</v>
      </c>
      <c r="AY208" s="81">
        <f t="shared" si="126"/>
        <v>0</v>
      </c>
      <c r="AZ208" s="82"/>
      <c r="BA208" s="80">
        <f t="shared" si="135"/>
        <v>0</v>
      </c>
      <c r="BB208" s="76">
        <f t="shared" si="136"/>
        <v>0</v>
      </c>
      <c r="BC208" s="76">
        <f t="shared" si="137"/>
        <v>0</v>
      </c>
      <c r="BD208" s="76">
        <f t="shared" si="138"/>
        <v>0</v>
      </c>
      <c r="BE208" s="81">
        <f t="shared" si="139"/>
        <v>0</v>
      </c>
      <c r="BG208" s="74">
        <f t="shared" si="140"/>
        <v>365</v>
      </c>
      <c r="BH208" s="74">
        <f t="shared" si="141"/>
        <v>365</v>
      </c>
      <c r="BI208" s="74">
        <f t="shared" si="142"/>
        <v>365</v>
      </c>
      <c r="BJ208" s="74">
        <f t="shared" si="143"/>
        <v>0</v>
      </c>
      <c r="BL208" s="78">
        <f t="shared" si="144"/>
        <v>0</v>
      </c>
      <c r="BM208" s="74">
        <f t="shared" si="145"/>
        <v>0</v>
      </c>
      <c r="BN208" s="74">
        <f t="shared" si="146"/>
        <v>0</v>
      </c>
      <c r="BO208" s="84">
        <f t="shared" si="147"/>
        <v>0</v>
      </c>
      <c r="CB208" s="11"/>
      <c r="CC208" s="11"/>
      <c r="CD208" s="11"/>
      <c r="CE208" s="11"/>
      <c r="CF208" s="11"/>
    </row>
    <row r="209" spans="1:84" ht="45.75" customHeight="1">
      <c r="A209" s="69"/>
      <c r="B209" s="99"/>
      <c r="C209" s="100"/>
      <c r="D209" s="221"/>
      <c r="E209" s="70"/>
      <c r="F209" s="106"/>
      <c r="G209" s="103" t="str">
        <f t="shared" si="109"/>
        <v/>
      </c>
      <c r="H209" s="230"/>
      <c r="I209" s="104"/>
      <c r="J209" s="102"/>
      <c r="K209" s="107">
        <f t="shared" si="110"/>
        <v>0</v>
      </c>
      <c r="L209" s="102"/>
      <c r="M209" s="104"/>
      <c r="N209" s="105"/>
      <c r="O209" s="102"/>
      <c r="P209" s="107">
        <f t="shared" si="111"/>
        <v>0</v>
      </c>
      <c r="Q209" s="102"/>
      <c r="R209" s="104"/>
      <c r="S209" s="105"/>
      <c r="T209" s="102"/>
      <c r="U209" s="107">
        <f t="shared" si="112"/>
        <v>0</v>
      </c>
      <c r="V209" s="102"/>
      <c r="W209" s="104"/>
      <c r="X209" s="105"/>
      <c r="Y209" s="102"/>
      <c r="Z209" s="108">
        <f t="shared" si="113"/>
        <v>0</v>
      </c>
      <c r="AA209" s="109">
        <f t="shared" si="114"/>
        <v>0</v>
      </c>
      <c r="AB209" s="231" t="str">
        <f t="shared" si="115"/>
        <v/>
      </c>
      <c r="AD209" s="73" t="str">
        <f t="shared" si="127"/>
        <v/>
      </c>
      <c r="AE209" s="74">
        <f t="shared" si="128"/>
        <v>0</v>
      </c>
      <c r="AF209" s="74">
        <f t="shared" si="129"/>
        <v>0</v>
      </c>
      <c r="AG209" s="74">
        <f t="shared" si="130"/>
        <v>0</v>
      </c>
      <c r="AH209" s="74">
        <f t="shared" si="131"/>
        <v>0</v>
      </c>
      <c r="AI209" s="75">
        <f t="shared" si="116"/>
        <v>0</v>
      </c>
      <c r="AJ209" s="76">
        <f t="shared" si="132"/>
        <v>1</v>
      </c>
      <c r="AK209" s="74">
        <f t="shared" si="133"/>
        <v>0</v>
      </c>
      <c r="AN209" s="78">
        <f t="shared" si="134"/>
        <v>0</v>
      </c>
      <c r="AO209" s="76">
        <f t="shared" si="117"/>
        <v>0</v>
      </c>
      <c r="AP209" s="76">
        <f t="shared" si="118"/>
        <v>0</v>
      </c>
      <c r="AQ209" s="76">
        <f t="shared" si="119"/>
        <v>0</v>
      </c>
      <c r="AR209" s="79">
        <f t="shared" si="120"/>
        <v>0</v>
      </c>
      <c r="AT209" s="80">
        <f t="shared" si="121"/>
        <v>0</v>
      </c>
      <c r="AU209" s="76">
        <f t="shared" si="122"/>
        <v>0</v>
      </c>
      <c r="AV209" s="93">
        <f t="shared" si="123"/>
        <v>0</v>
      </c>
      <c r="AW209" s="93">
        <f t="shared" si="124"/>
        <v>0</v>
      </c>
      <c r="AX209" s="76">
        <f t="shared" si="125"/>
        <v>0</v>
      </c>
      <c r="AY209" s="81">
        <f t="shared" si="126"/>
        <v>0</v>
      </c>
      <c r="AZ209" s="82"/>
      <c r="BA209" s="80">
        <f t="shared" si="135"/>
        <v>0</v>
      </c>
      <c r="BB209" s="76">
        <f t="shared" si="136"/>
        <v>0</v>
      </c>
      <c r="BC209" s="76">
        <f t="shared" si="137"/>
        <v>0</v>
      </c>
      <c r="BD209" s="76">
        <f t="shared" si="138"/>
        <v>0</v>
      </c>
      <c r="BE209" s="81">
        <f t="shared" si="139"/>
        <v>0</v>
      </c>
      <c r="BG209" s="74">
        <f t="shared" si="140"/>
        <v>365</v>
      </c>
      <c r="BH209" s="74">
        <f t="shared" si="141"/>
        <v>365</v>
      </c>
      <c r="BI209" s="74">
        <f t="shared" si="142"/>
        <v>365</v>
      </c>
      <c r="BJ209" s="74">
        <f t="shared" si="143"/>
        <v>0</v>
      </c>
      <c r="BL209" s="78">
        <f t="shared" si="144"/>
        <v>0</v>
      </c>
      <c r="BM209" s="74">
        <f t="shared" si="145"/>
        <v>0</v>
      </c>
      <c r="BN209" s="74">
        <f t="shared" si="146"/>
        <v>0</v>
      </c>
      <c r="BO209" s="84">
        <f t="shared" si="147"/>
        <v>0</v>
      </c>
      <c r="CB209" s="11"/>
      <c r="CC209" s="11"/>
      <c r="CD209" s="11"/>
      <c r="CE209" s="11"/>
      <c r="CF209" s="11"/>
    </row>
    <row r="210" spans="1:84" ht="45.75" customHeight="1">
      <c r="A210" s="69"/>
      <c r="B210" s="99"/>
      <c r="C210" s="100"/>
      <c r="D210" s="221"/>
      <c r="E210" s="70"/>
      <c r="F210" s="106"/>
      <c r="G210" s="103" t="str">
        <f t="shared" si="109"/>
        <v/>
      </c>
      <c r="H210" s="230"/>
      <c r="I210" s="104"/>
      <c r="J210" s="102"/>
      <c r="K210" s="107">
        <f t="shared" si="110"/>
        <v>0</v>
      </c>
      <c r="L210" s="102"/>
      <c r="M210" s="104"/>
      <c r="N210" s="105"/>
      <c r="O210" s="102"/>
      <c r="P210" s="107">
        <f t="shared" si="111"/>
        <v>0</v>
      </c>
      <c r="Q210" s="102"/>
      <c r="R210" s="104"/>
      <c r="S210" s="105"/>
      <c r="T210" s="102"/>
      <c r="U210" s="107">
        <f t="shared" si="112"/>
        <v>0</v>
      </c>
      <c r="V210" s="102"/>
      <c r="W210" s="104"/>
      <c r="X210" s="105"/>
      <c r="Y210" s="102"/>
      <c r="Z210" s="108">
        <f t="shared" si="113"/>
        <v>0</v>
      </c>
      <c r="AA210" s="109">
        <f t="shared" si="114"/>
        <v>0</v>
      </c>
      <c r="AB210" s="231" t="str">
        <f t="shared" si="115"/>
        <v/>
      </c>
      <c r="AD210" s="73" t="str">
        <f t="shared" si="127"/>
        <v/>
      </c>
      <c r="AE210" s="74">
        <f t="shared" si="128"/>
        <v>0</v>
      </c>
      <c r="AF210" s="74">
        <f t="shared" si="129"/>
        <v>0</v>
      </c>
      <c r="AG210" s="74">
        <f t="shared" si="130"/>
        <v>0</v>
      </c>
      <c r="AH210" s="74">
        <f t="shared" si="131"/>
        <v>0</v>
      </c>
      <c r="AI210" s="75">
        <f t="shared" si="116"/>
        <v>0</v>
      </c>
      <c r="AJ210" s="76">
        <f t="shared" si="132"/>
        <v>1</v>
      </c>
      <c r="AK210" s="74">
        <f t="shared" si="133"/>
        <v>0</v>
      </c>
      <c r="AN210" s="78">
        <f t="shared" si="134"/>
        <v>0</v>
      </c>
      <c r="AO210" s="76">
        <f t="shared" si="117"/>
        <v>0</v>
      </c>
      <c r="AP210" s="76">
        <f t="shared" si="118"/>
        <v>0</v>
      </c>
      <c r="AQ210" s="76">
        <f t="shared" si="119"/>
        <v>0</v>
      </c>
      <c r="AR210" s="79">
        <f t="shared" si="120"/>
        <v>0</v>
      </c>
      <c r="AT210" s="80">
        <f t="shared" si="121"/>
        <v>0</v>
      </c>
      <c r="AU210" s="76">
        <f t="shared" si="122"/>
        <v>0</v>
      </c>
      <c r="AV210" s="93">
        <f t="shared" si="123"/>
        <v>0</v>
      </c>
      <c r="AW210" s="93">
        <f t="shared" si="124"/>
        <v>0</v>
      </c>
      <c r="AX210" s="76">
        <f t="shared" si="125"/>
        <v>0</v>
      </c>
      <c r="AY210" s="81">
        <f t="shared" si="126"/>
        <v>0</v>
      </c>
      <c r="AZ210" s="82"/>
      <c r="BA210" s="80">
        <f t="shared" si="135"/>
        <v>0</v>
      </c>
      <c r="BB210" s="76">
        <f t="shared" si="136"/>
        <v>0</v>
      </c>
      <c r="BC210" s="76">
        <f t="shared" si="137"/>
        <v>0</v>
      </c>
      <c r="BD210" s="76">
        <f t="shared" si="138"/>
        <v>0</v>
      </c>
      <c r="BE210" s="81">
        <f t="shared" si="139"/>
        <v>0</v>
      </c>
      <c r="BG210" s="74">
        <f t="shared" si="140"/>
        <v>365</v>
      </c>
      <c r="BH210" s="74">
        <f t="shared" si="141"/>
        <v>365</v>
      </c>
      <c r="BI210" s="74">
        <f t="shared" si="142"/>
        <v>365</v>
      </c>
      <c r="BJ210" s="74">
        <f t="shared" si="143"/>
        <v>0</v>
      </c>
      <c r="BL210" s="78">
        <f t="shared" si="144"/>
        <v>0</v>
      </c>
      <c r="BM210" s="74">
        <f t="shared" si="145"/>
        <v>0</v>
      </c>
      <c r="BN210" s="74">
        <f t="shared" si="146"/>
        <v>0</v>
      </c>
      <c r="BO210" s="84">
        <f t="shared" si="147"/>
        <v>0</v>
      </c>
      <c r="CB210" s="11"/>
      <c r="CC210" s="11"/>
      <c r="CD210" s="11"/>
      <c r="CE210" s="11"/>
      <c r="CF210" s="11"/>
    </row>
    <row r="211" spans="1:84" ht="45.75" customHeight="1">
      <c r="A211" s="69"/>
      <c r="B211" s="99"/>
      <c r="C211" s="100"/>
      <c r="D211" s="221"/>
      <c r="E211" s="70"/>
      <c r="F211" s="106"/>
      <c r="G211" s="103" t="str">
        <f t="shared" si="109"/>
        <v/>
      </c>
      <c r="H211" s="230"/>
      <c r="I211" s="104"/>
      <c r="J211" s="102"/>
      <c r="K211" s="107">
        <f t="shared" si="110"/>
        <v>0</v>
      </c>
      <c r="L211" s="102"/>
      <c r="M211" s="104"/>
      <c r="N211" s="105"/>
      <c r="O211" s="102"/>
      <c r="P211" s="107">
        <f t="shared" si="111"/>
        <v>0</v>
      </c>
      <c r="Q211" s="102"/>
      <c r="R211" s="104"/>
      <c r="S211" s="105"/>
      <c r="T211" s="102"/>
      <c r="U211" s="107">
        <f t="shared" si="112"/>
        <v>0</v>
      </c>
      <c r="V211" s="102"/>
      <c r="W211" s="104"/>
      <c r="X211" s="105"/>
      <c r="Y211" s="102"/>
      <c r="Z211" s="108">
        <f t="shared" si="113"/>
        <v>0</v>
      </c>
      <c r="AA211" s="109">
        <f t="shared" si="114"/>
        <v>0</v>
      </c>
      <c r="AB211" s="231" t="str">
        <f t="shared" si="115"/>
        <v/>
      </c>
      <c r="AD211" s="73" t="str">
        <f t="shared" si="127"/>
        <v/>
      </c>
      <c r="AE211" s="74">
        <f t="shared" si="128"/>
        <v>0</v>
      </c>
      <c r="AF211" s="74">
        <f t="shared" si="129"/>
        <v>0</v>
      </c>
      <c r="AG211" s="74">
        <f t="shared" si="130"/>
        <v>0</v>
      </c>
      <c r="AH211" s="74">
        <f t="shared" si="131"/>
        <v>0</v>
      </c>
      <c r="AI211" s="75">
        <f t="shared" si="116"/>
        <v>0</v>
      </c>
      <c r="AJ211" s="76">
        <f t="shared" si="132"/>
        <v>1</v>
      </c>
      <c r="AK211" s="74">
        <f t="shared" si="133"/>
        <v>0</v>
      </c>
      <c r="AN211" s="78">
        <f t="shared" si="134"/>
        <v>0</v>
      </c>
      <c r="AO211" s="76">
        <f t="shared" si="117"/>
        <v>0</v>
      </c>
      <c r="AP211" s="76">
        <f t="shared" si="118"/>
        <v>0</v>
      </c>
      <c r="AQ211" s="76">
        <f t="shared" si="119"/>
        <v>0</v>
      </c>
      <c r="AR211" s="79">
        <f t="shared" si="120"/>
        <v>0</v>
      </c>
      <c r="AT211" s="80">
        <f t="shared" si="121"/>
        <v>0</v>
      </c>
      <c r="AU211" s="76">
        <f t="shared" si="122"/>
        <v>0</v>
      </c>
      <c r="AV211" s="93">
        <f t="shared" si="123"/>
        <v>0</v>
      </c>
      <c r="AW211" s="93">
        <f t="shared" si="124"/>
        <v>0</v>
      </c>
      <c r="AX211" s="76">
        <f t="shared" si="125"/>
        <v>0</v>
      </c>
      <c r="AY211" s="81">
        <f t="shared" si="126"/>
        <v>0</v>
      </c>
      <c r="AZ211" s="82"/>
      <c r="BA211" s="80">
        <f t="shared" si="135"/>
        <v>0</v>
      </c>
      <c r="BB211" s="76">
        <f t="shared" si="136"/>
        <v>0</v>
      </c>
      <c r="BC211" s="76">
        <f t="shared" si="137"/>
        <v>0</v>
      </c>
      <c r="BD211" s="76">
        <f t="shared" si="138"/>
        <v>0</v>
      </c>
      <c r="BE211" s="81">
        <f t="shared" si="139"/>
        <v>0</v>
      </c>
      <c r="BG211" s="74">
        <f t="shared" si="140"/>
        <v>365</v>
      </c>
      <c r="BH211" s="74">
        <f t="shared" si="141"/>
        <v>365</v>
      </c>
      <c r="BI211" s="74">
        <f t="shared" si="142"/>
        <v>365</v>
      </c>
      <c r="BJ211" s="74">
        <f t="shared" si="143"/>
        <v>0</v>
      </c>
      <c r="BL211" s="78">
        <f t="shared" si="144"/>
        <v>0</v>
      </c>
      <c r="BM211" s="74">
        <f t="shared" si="145"/>
        <v>0</v>
      </c>
      <c r="BN211" s="74">
        <f t="shared" si="146"/>
        <v>0</v>
      </c>
      <c r="BO211" s="84">
        <f t="shared" si="147"/>
        <v>0</v>
      </c>
      <c r="CB211" s="11"/>
      <c r="CC211" s="11"/>
      <c r="CD211" s="11"/>
      <c r="CE211" s="11"/>
      <c r="CF211" s="11"/>
    </row>
    <row r="212" spans="1:84" ht="45.75" customHeight="1">
      <c r="A212" s="69"/>
      <c r="B212" s="99"/>
      <c r="C212" s="100"/>
      <c r="D212" s="221"/>
      <c r="E212" s="70"/>
      <c r="F212" s="106"/>
      <c r="G212" s="103" t="str">
        <f t="shared" si="109"/>
        <v/>
      </c>
      <c r="H212" s="230"/>
      <c r="I212" s="104"/>
      <c r="J212" s="102"/>
      <c r="K212" s="107">
        <f t="shared" si="110"/>
        <v>0</v>
      </c>
      <c r="L212" s="102"/>
      <c r="M212" s="104"/>
      <c r="N212" s="105"/>
      <c r="O212" s="102"/>
      <c r="P212" s="107">
        <f t="shared" si="111"/>
        <v>0</v>
      </c>
      <c r="Q212" s="102"/>
      <c r="R212" s="104"/>
      <c r="S212" s="105"/>
      <c r="T212" s="102"/>
      <c r="U212" s="107">
        <f t="shared" si="112"/>
        <v>0</v>
      </c>
      <c r="V212" s="102"/>
      <c r="W212" s="104"/>
      <c r="X212" s="105"/>
      <c r="Y212" s="102"/>
      <c r="Z212" s="108">
        <f t="shared" si="113"/>
        <v>0</v>
      </c>
      <c r="AA212" s="109">
        <f t="shared" si="114"/>
        <v>0</v>
      </c>
      <c r="AB212" s="231" t="str">
        <f t="shared" si="115"/>
        <v/>
      </c>
      <c r="AD212" s="73" t="str">
        <f t="shared" si="127"/>
        <v/>
      </c>
      <c r="AE212" s="74">
        <f t="shared" si="128"/>
        <v>0</v>
      </c>
      <c r="AF212" s="74">
        <f t="shared" si="129"/>
        <v>0</v>
      </c>
      <c r="AG212" s="74">
        <f t="shared" si="130"/>
        <v>0</v>
      </c>
      <c r="AH212" s="74">
        <f t="shared" si="131"/>
        <v>0</v>
      </c>
      <c r="AI212" s="75">
        <f t="shared" si="116"/>
        <v>0</v>
      </c>
      <c r="AJ212" s="76">
        <f t="shared" si="132"/>
        <v>1</v>
      </c>
      <c r="AK212" s="74">
        <f t="shared" si="133"/>
        <v>0</v>
      </c>
      <c r="AN212" s="78">
        <f t="shared" si="134"/>
        <v>0</v>
      </c>
      <c r="AO212" s="76">
        <f t="shared" si="117"/>
        <v>0</v>
      </c>
      <c r="AP212" s="76">
        <f t="shared" si="118"/>
        <v>0</v>
      </c>
      <c r="AQ212" s="76">
        <f t="shared" si="119"/>
        <v>0</v>
      </c>
      <c r="AR212" s="79">
        <f t="shared" si="120"/>
        <v>0</v>
      </c>
      <c r="AT212" s="80">
        <f t="shared" si="121"/>
        <v>0</v>
      </c>
      <c r="AU212" s="76">
        <f t="shared" si="122"/>
        <v>0</v>
      </c>
      <c r="AV212" s="93">
        <f t="shared" si="123"/>
        <v>0</v>
      </c>
      <c r="AW212" s="93">
        <f t="shared" si="124"/>
        <v>0</v>
      </c>
      <c r="AX212" s="76">
        <f t="shared" si="125"/>
        <v>0</v>
      </c>
      <c r="AY212" s="81">
        <f t="shared" si="126"/>
        <v>0</v>
      </c>
      <c r="AZ212" s="82"/>
      <c r="BA212" s="80">
        <f t="shared" si="135"/>
        <v>0</v>
      </c>
      <c r="BB212" s="76">
        <f t="shared" si="136"/>
        <v>0</v>
      </c>
      <c r="BC212" s="76">
        <f t="shared" si="137"/>
        <v>0</v>
      </c>
      <c r="BD212" s="76">
        <f t="shared" si="138"/>
        <v>0</v>
      </c>
      <c r="BE212" s="81">
        <f t="shared" si="139"/>
        <v>0</v>
      </c>
      <c r="BG212" s="74">
        <f t="shared" si="140"/>
        <v>365</v>
      </c>
      <c r="BH212" s="74">
        <f t="shared" si="141"/>
        <v>365</v>
      </c>
      <c r="BI212" s="74">
        <f t="shared" si="142"/>
        <v>365</v>
      </c>
      <c r="BJ212" s="74">
        <f t="shared" si="143"/>
        <v>0</v>
      </c>
      <c r="BL212" s="78">
        <f t="shared" si="144"/>
        <v>0</v>
      </c>
      <c r="BM212" s="74">
        <f t="shared" si="145"/>
        <v>0</v>
      </c>
      <c r="BN212" s="74">
        <f t="shared" si="146"/>
        <v>0</v>
      </c>
      <c r="BO212" s="84">
        <f t="shared" si="147"/>
        <v>0</v>
      </c>
      <c r="CB212" s="11"/>
      <c r="CC212" s="11"/>
      <c r="CD212" s="11"/>
      <c r="CE212" s="11"/>
      <c r="CF212" s="11"/>
    </row>
    <row r="213" spans="1:84" ht="45.75" customHeight="1">
      <c r="A213" s="69"/>
      <c r="B213" s="99"/>
      <c r="C213" s="100"/>
      <c r="D213" s="221"/>
      <c r="E213" s="70"/>
      <c r="F213" s="106"/>
      <c r="G213" s="103" t="str">
        <f t="shared" si="109"/>
        <v/>
      </c>
      <c r="H213" s="230"/>
      <c r="I213" s="104"/>
      <c r="J213" s="102"/>
      <c r="K213" s="107">
        <f t="shared" si="110"/>
        <v>0</v>
      </c>
      <c r="L213" s="102"/>
      <c r="M213" s="104"/>
      <c r="N213" s="105"/>
      <c r="O213" s="102"/>
      <c r="P213" s="107">
        <f t="shared" si="111"/>
        <v>0</v>
      </c>
      <c r="Q213" s="102"/>
      <c r="R213" s="104"/>
      <c r="S213" s="105"/>
      <c r="T213" s="102"/>
      <c r="U213" s="107">
        <f t="shared" si="112"/>
        <v>0</v>
      </c>
      <c r="V213" s="102"/>
      <c r="W213" s="104"/>
      <c r="X213" s="105"/>
      <c r="Y213" s="102"/>
      <c r="Z213" s="108">
        <f t="shared" si="113"/>
        <v>0</v>
      </c>
      <c r="AA213" s="109">
        <f t="shared" si="114"/>
        <v>0</v>
      </c>
      <c r="AB213" s="231" t="str">
        <f t="shared" si="115"/>
        <v/>
      </c>
      <c r="AD213" s="73" t="str">
        <f t="shared" si="127"/>
        <v/>
      </c>
      <c r="AE213" s="74">
        <f t="shared" si="128"/>
        <v>0</v>
      </c>
      <c r="AF213" s="74">
        <f t="shared" si="129"/>
        <v>0</v>
      </c>
      <c r="AG213" s="74">
        <f t="shared" si="130"/>
        <v>0</v>
      </c>
      <c r="AH213" s="74">
        <f t="shared" si="131"/>
        <v>0</v>
      </c>
      <c r="AI213" s="75">
        <f t="shared" si="116"/>
        <v>0</v>
      </c>
      <c r="AJ213" s="76">
        <f t="shared" si="132"/>
        <v>1</v>
      </c>
      <c r="AK213" s="74">
        <f t="shared" si="133"/>
        <v>0</v>
      </c>
      <c r="AN213" s="78">
        <f t="shared" si="134"/>
        <v>0</v>
      </c>
      <c r="AO213" s="76">
        <f t="shared" si="117"/>
        <v>0</v>
      </c>
      <c r="AP213" s="76">
        <f t="shared" si="118"/>
        <v>0</v>
      </c>
      <c r="AQ213" s="76">
        <f t="shared" si="119"/>
        <v>0</v>
      </c>
      <c r="AR213" s="79">
        <f t="shared" si="120"/>
        <v>0</v>
      </c>
      <c r="AT213" s="80">
        <f t="shared" si="121"/>
        <v>0</v>
      </c>
      <c r="AU213" s="76">
        <f t="shared" si="122"/>
        <v>0</v>
      </c>
      <c r="AV213" s="93">
        <f t="shared" si="123"/>
        <v>0</v>
      </c>
      <c r="AW213" s="93">
        <f t="shared" si="124"/>
        <v>0</v>
      </c>
      <c r="AX213" s="76">
        <f t="shared" si="125"/>
        <v>0</v>
      </c>
      <c r="AY213" s="81">
        <f t="shared" si="126"/>
        <v>0</v>
      </c>
      <c r="AZ213" s="82"/>
      <c r="BA213" s="80">
        <f t="shared" si="135"/>
        <v>0</v>
      </c>
      <c r="BB213" s="76">
        <f t="shared" si="136"/>
        <v>0</v>
      </c>
      <c r="BC213" s="76">
        <f t="shared" si="137"/>
        <v>0</v>
      </c>
      <c r="BD213" s="76">
        <f t="shared" si="138"/>
        <v>0</v>
      </c>
      <c r="BE213" s="81">
        <f t="shared" si="139"/>
        <v>0</v>
      </c>
      <c r="BG213" s="74">
        <f t="shared" si="140"/>
        <v>365</v>
      </c>
      <c r="BH213" s="74">
        <f t="shared" si="141"/>
        <v>365</v>
      </c>
      <c r="BI213" s="74">
        <f t="shared" si="142"/>
        <v>365</v>
      </c>
      <c r="BJ213" s="74">
        <f t="shared" si="143"/>
        <v>0</v>
      </c>
      <c r="BL213" s="78">
        <f t="shared" si="144"/>
        <v>0</v>
      </c>
      <c r="BM213" s="74">
        <f t="shared" si="145"/>
        <v>0</v>
      </c>
      <c r="BN213" s="74">
        <f t="shared" si="146"/>
        <v>0</v>
      </c>
      <c r="BO213" s="84">
        <f t="shared" si="147"/>
        <v>0</v>
      </c>
      <c r="CB213" s="11"/>
      <c r="CC213" s="11"/>
      <c r="CD213" s="11"/>
      <c r="CE213" s="11"/>
      <c r="CF213" s="11"/>
    </row>
    <row r="214" spans="1:84" ht="45.75" customHeight="1">
      <c r="A214" s="69"/>
      <c r="B214" s="99"/>
      <c r="C214" s="100"/>
      <c r="D214" s="221"/>
      <c r="E214" s="70"/>
      <c r="F214" s="106"/>
      <c r="G214" s="103" t="str">
        <f t="shared" si="109"/>
        <v/>
      </c>
      <c r="H214" s="230"/>
      <c r="I214" s="104"/>
      <c r="J214" s="102"/>
      <c r="K214" s="107">
        <f t="shared" si="110"/>
        <v>0</v>
      </c>
      <c r="L214" s="102"/>
      <c r="M214" s="104"/>
      <c r="N214" s="105"/>
      <c r="O214" s="102"/>
      <c r="P214" s="107">
        <f t="shared" si="111"/>
        <v>0</v>
      </c>
      <c r="Q214" s="102"/>
      <c r="R214" s="104"/>
      <c r="S214" s="105"/>
      <c r="T214" s="102"/>
      <c r="U214" s="107">
        <f t="shared" si="112"/>
        <v>0</v>
      </c>
      <c r="V214" s="102"/>
      <c r="W214" s="104"/>
      <c r="X214" s="105"/>
      <c r="Y214" s="102"/>
      <c r="Z214" s="108">
        <f t="shared" si="113"/>
        <v>0</v>
      </c>
      <c r="AA214" s="109">
        <f t="shared" si="114"/>
        <v>0</v>
      </c>
      <c r="AB214" s="231" t="str">
        <f t="shared" si="115"/>
        <v/>
      </c>
      <c r="AD214" s="73" t="str">
        <f t="shared" si="127"/>
        <v/>
      </c>
      <c r="AE214" s="74">
        <f t="shared" si="128"/>
        <v>0</v>
      </c>
      <c r="AF214" s="74">
        <f t="shared" si="129"/>
        <v>0</v>
      </c>
      <c r="AG214" s="74">
        <f t="shared" si="130"/>
        <v>0</v>
      </c>
      <c r="AH214" s="74">
        <f t="shared" si="131"/>
        <v>0</v>
      </c>
      <c r="AI214" s="75">
        <f t="shared" si="116"/>
        <v>0</v>
      </c>
      <c r="AJ214" s="76">
        <f t="shared" si="132"/>
        <v>1</v>
      </c>
      <c r="AK214" s="74">
        <f t="shared" si="133"/>
        <v>0</v>
      </c>
      <c r="AN214" s="78">
        <f t="shared" si="134"/>
        <v>0</v>
      </c>
      <c r="AO214" s="76">
        <f t="shared" si="117"/>
        <v>0</v>
      </c>
      <c r="AP214" s="76">
        <f t="shared" si="118"/>
        <v>0</v>
      </c>
      <c r="AQ214" s="76">
        <f t="shared" si="119"/>
        <v>0</v>
      </c>
      <c r="AR214" s="79">
        <f t="shared" si="120"/>
        <v>0</v>
      </c>
      <c r="AT214" s="80">
        <f t="shared" si="121"/>
        <v>0</v>
      </c>
      <c r="AU214" s="76">
        <f t="shared" si="122"/>
        <v>0</v>
      </c>
      <c r="AV214" s="93">
        <f t="shared" si="123"/>
        <v>0</v>
      </c>
      <c r="AW214" s="93">
        <f t="shared" si="124"/>
        <v>0</v>
      </c>
      <c r="AX214" s="76">
        <f t="shared" si="125"/>
        <v>0</v>
      </c>
      <c r="AY214" s="81">
        <f t="shared" si="126"/>
        <v>0</v>
      </c>
      <c r="AZ214" s="82"/>
      <c r="BA214" s="80">
        <f t="shared" si="135"/>
        <v>0</v>
      </c>
      <c r="BB214" s="76">
        <f t="shared" si="136"/>
        <v>0</v>
      </c>
      <c r="BC214" s="76">
        <f t="shared" si="137"/>
        <v>0</v>
      </c>
      <c r="BD214" s="76">
        <f t="shared" si="138"/>
        <v>0</v>
      </c>
      <c r="BE214" s="81">
        <f t="shared" si="139"/>
        <v>0</v>
      </c>
      <c r="BG214" s="74">
        <f t="shared" si="140"/>
        <v>365</v>
      </c>
      <c r="BH214" s="74">
        <f t="shared" si="141"/>
        <v>365</v>
      </c>
      <c r="BI214" s="74">
        <f t="shared" si="142"/>
        <v>365</v>
      </c>
      <c r="BJ214" s="74">
        <f t="shared" si="143"/>
        <v>0</v>
      </c>
      <c r="BL214" s="78">
        <f t="shared" si="144"/>
        <v>0</v>
      </c>
      <c r="BM214" s="74">
        <f t="shared" si="145"/>
        <v>0</v>
      </c>
      <c r="BN214" s="74">
        <f t="shared" si="146"/>
        <v>0</v>
      </c>
      <c r="BO214" s="84">
        <f t="shared" si="147"/>
        <v>0</v>
      </c>
      <c r="CB214" s="11"/>
      <c r="CC214" s="11"/>
      <c r="CD214" s="11"/>
      <c r="CE214" s="11"/>
      <c r="CF214" s="11"/>
    </row>
    <row r="215" spans="1:84" ht="45.75" customHeight="1">
      <c r="A215" s="69"/>
      <c r="B215" s="99"/>
      <c r="C215" s="100"/>
      <c r="D215" s="221"/>
      <c r="E215" s="70"/>
      <c r="F215" s="106"/>
      <c r="G215" s="103" t="str">
        <f t="shared" si="109"/>
        <v/>
      </c>
      <c r="H215" s="230"/>
      <c r="I215" s="104"/>
      <c r="J215" s="102"/>
      <c r="K215" s="107">
        <f t="shared" si="110"/>
        <v>0</v>
      </c>
      <c r="L215" s="102"/>
      <c r="M215" s="104"/>
      <c r="N215" s="105"/>
      <c r="O215" s="102"/>
      <c r="P215" s="107">
        <f t="shared" si="111"/>
        <v>0</v>
      </c>
      <c r="Q215" s="102"/>
      <c r="R215" s="104"/>
      <c r="S215" s="105"/>
      <c r="T215" s="102"/>
      <c r="U215" s="107">
        <f t="shared" si="112"/>
        <v>0</v>
      </c>
      <c r="V215" s="102"/>
      <c r="W215" s="104"/>
      <c r="X215" s="105"/>
      <c r="Y215" s="102"/>
      <c r="Z215" s="108">
        <f t="shared" si="113"/>
        <v>0</v>
      </c>
      <c r="AA215" s="109">
        <f t="shared" si="114"/>
        <v>0</v>
      </c>
      <c r="AB215" s="231" t="str">
        <f t="shared" si="115"/>
        <v/>
      </c>
      <c r="AD215" s="73" t="str">
        <f t="shared" si="127"/>
        <v/>
      </c>
      <c r="AE215" s="74">
        <f t="shared" si="128"/>
        <v>0</v>
      </c>
      <c r="AF215" s="74">
        <f t="shared" si="129"/>
        <v>0</v>
      </c>
      <c r="AG215" s="74">
        <f t="shared" si="130"/>
        <v>0</v>
      </c>
      <c r="AH215" s="74">
        <f t="shared" si="131"/>
        <v>0</v>
      </c>
      <c r="AI215" s="75">
        <f t="shared" si="116"/>
        <v>0</v>
      </c>
      <c r="AJ215" s="76">
        <f t="shared" si="132"/>
        <v>1</v>
      </c>
      <c r="AK215" s="74">
        <f t="shared" si="133"/>
        <v>0</v>
      </c>
      <c r="AN215" s="78">
        <f t="shared" si="134"/>
        <v>0</v>
      </c>
      <c r="AO215" s="76">
        <f t="shared" si="117"/>
        <v>0</v>
      </c>
      <c r="AP215" s="76">
        <f t="shared" si="118"/>
        <v>0</v>
      </c>
      <c r="AQ215" s="76">
        <f t="shared" si="119"/>
        <v>0</v>
      </c>
      <c r="AR215" s="79">
        <f t="shared" si="120"/>
        <v>0</v>
      </c>
      <c r="AT215" s="80">
        <f t="shared" si="121"/>
        <v>0</v>
      </c>
      <c r="AU215" s="76">
        <f t="shared" si="122"/>
        <v>0</v>
      </c>
      <c r="AV215" s="93">
        <f t="shared" si="123"/>
        <v>0</v>
      </c>
      <c r="AW215" s="93">
        <f t="shared" si="124"/>
        <v>0</v>
      </c>
      <c r="AX215" s="76">
        <f t="shared" si="125"/>
        <v>0</v>
      </c>
      <c r="AY215" s="81">
        <f t="shared" si="126"/>
        <v>0</v>
      </c>
      <c r="AZ215" s="82"/>
      <c r="BA215" s="80">
        <f t="shared" si="135"/>
        <v>0</v>
      </c>
      <c r="BB215" s="76">
        <f t="shared" si="136"/>
        <v>0</v>
      </c>
      <c r="BC215" s="76">
        <f t="shared" si="137"/>
        <v>0</v>
      </c>
      <c r="BD215" s="76">
        <f t="shared" si="138"/>
        <v>0</v>
      </c>
      <c r="BE215" s="81">
        <f t="shared" si="139"/>
        <v>0</v>
      </c>
      <c r="BG215" s="74">
        <f t="shared" si="140"/>
        <v>365</v>
      </c>
      <c r="BH215" s="74">
        <f t="shared" si="141"/>
        <v>365</v>
      </c>
      <c r="BI215" s="74">
        <f t="shared" si="142"/>
        <v>365</v>
      </c>
      <c r="BJ215" s="74">
        <f t="shared" si="143"/>
        <v>0</v>
      </c>
      <c r="BL215" s="78">
        <f t="shared" si="144"/>
        <v>0</v>
      </c>
      <c r="BM215" s="74">
        <f t="shared" si="145"/>
        <v>0</v>
      </c>
      <c r="BN215" s="74">
        <f t="shared" si="146"/>
        <v>0</v>
      </c>
      <c r="BO215" s="84">
        <f t="shared" si="147"/>
        <v>0</v>
      </c>
      <c r="CB215" s="11"/>
      <c r="CC215" s="11"/>
      <c r="CD215" s="11"/>
      <c r="CE215" s="11"/>
      <c r="CF215" s="11"/>
    </row>
    <row r="216" spans="1:84" ht="45.75" customHeight="1">
      <c r="A216" s="69"/>
      <c r="B216" s="99"/>
      <c r="C216" s="100"/>
      <c r="D216" s="221"/>
      <c r="E216" s="70"/>
      <c r="F216" s="106"/>
      <c r="G216" s="103" t="str">
        <f t="shared" si="109"/>
        <v/>
      </c>
      <c r="H216" s="230"/>
      <c r="I216" s="104"/>
      <c r="J216" s="102"/>
      <c r="K216" s="107">
        <f t="shared" si="110"/>
        <v>0</v>
      </c>
      <c r="L216" s="102"/>
      <c r="M216" s="104"/>
      <c r="N216" s="105"/>
      <c r="O216" s="102"/>
      <c r="P216" s="107">
        <f t="shared" si="111"/>
        <v>0</v>
      </c>
      <c r="Q216" s="102"/>
      <c r="R216" s="104"/>
      <c r="S216" s="105"/>
      <c r="T216" s="102"/>
      <c r="U216" s="107">
        <f t="shared" si="112"/>
        <v>0</v>
      </c>
      <c r="V216" s="102"/>
      <c r="W216" s="104"/>
      <c r="X216" s="105"/>
      <c r="Y216" s="102"/>
      <c r="Z216" s="108">
        <f t="shared" si="113"/>
        <v>0</v>
      </c>
      <c r="AA216" s="109">
        <f t="shared" si="114"/>
        <v>0</v>
      </c>
      <c r="AB216" s="231" t="str">
        <f t="shared" si="115"/>
        <v/>
      </c>
      <c r="AD216" s="73" t="str">
        <f t="shared" si="127"/>
        <v/>
      </c>
      <c r="AE216" s="74">
        <f t="shared" si="128"/>
        <v>0</v>
      </c>
      <c r="AF216" s="74">
        <f t="shared" si="129"/>
        <v>0</v>
      </c>
      <c r="AG216" s="74">
        <f t="shared" si="130"/>
        <v>0</v>
      </c>
      <c r="AH216" s="74">
        <f t="shared" si="131"/>
        <v>0</v>
      </c>
      <c r="AI216" s="75">
        <f t="shared" si="116"/>
        <v>0</v>
      </c>
      <c r="AJ216" s="76">
        <f t="shared" si="132"/>
        <v>1</v>
      </c>
      <c r="AK216" s="74">
        <f t="shared" si="133"/>
        <v>0</v>
      </c>
      <c r="AN216" s="78">
        <f t="shared" si="134"/>
        <v>0</v>
      </c>
      <c r="AO216" s="76">
        <f t="shared" si="117"/>
        <v>0</v>
      </c>
      <c r="AP216" s="76">
        <f t="shared" si="118"/>
        <v>0</v>
      </c>
      <c r="AQ216" s="76">
        <f t="shared" si="119"/>
        <v>0</v>
      </c>
      <c r="AR216" s="79">
        <f t="shared" si="120"/>
        <v>0</v>
      </c>
      <c r="AT216" s="80">
        <f t="shared" si="121"/>
        <v>0</v>
      </c>
      <c r="AU216" s="76">
        <f t="shared" si="122"/>
        <v>0</v>
      </c>
      <c r="AV216" s="93">
        <f t="shared" si="123"/>
        <v>0</v>
      </c>
      <c r="AW216" s="93">
        <f t="shared" si="124"/>
        <v>0</v>
      </c>
      <c r="AX216" s="76">
        <f t="shared" si="125"/>
        <v>0</v>
      </c>
      <c r="AY216" s="81">
        <f t="shared" si="126"/>
        <v>0</v>
      </c>
      <c r="AZ216" s="82"/>
      <c r="BA216" s="80">
        <f t="shared" si="135"/>
        <v>0</v>
      </c>
      <c r="BB216" s="76">
        <f t="shared" si="136"/>
        <v>0</v>
      </c>
      <c r="BC216" s="76">
        <f t="shared" si="137"/>
        <v>0</v>
      </c>
      <c r="BD216" s="76">
        <f t="shared" si="138"/>
        <v>0</v>
      </c>
      <c r="BE216" s="81">
        <f t="shared" si="139"/>
        <v>0</v>
      </c>
      <c r="BG216" s="74">
        <f t="shared" si="140"/>
        <v>365</v>
      </c>
      <c r="BH216" s="74">
        <f t="shared" si="141"/>
        <v>365</v>
      </c>
      <c r="BI216" s="74">
        <f t="shared" si="142"/>
        <v>365</v>
      </c>
      <c r="BJ216" s="74">
        <f t="shared" si="143"/>
        <v>0</v>
      </c>
      <c r="BL216" s="78">
        <f t="shared" si="144"/>
        <v>0</v>
      </c>
      <c r="BM216" s="74">
        <f t="shared" si="145"/>
        <v>0</v>
      </c>
      <c r="BN216" s="74">
        <f t="shared" si="146"/>
        <v>0</v>
      </c>
      <c r="BO216" s="84">
        <f t="shared" si="147"/>
        <v>0</v>
      </c>
      <c r="CB216" s="11"/>
      <c r="CC216" s="11"/>
      <c r="CD216" s="11"/>
      <c r="CE216" s="11"/>
      <c r="CF216" s="11"/>
    </row>
    <row r="217" spans="1:84" ht="45.75" customHeight="1">
      <c r="A217" s="69"/>
      <c r="B217" s="99"/>
      <c r="C217" s="100"/>
      <c r="D217" s="221"/>
      <c r="E217" s="70"/>
      <c r="F217" s="106"/>
      <c r="G217" s="103" t="str">
        <f t="shared" si="109"/>
        <v/>
      </c>
      <c r="H217" s="230"/>
      <c r="I217" s="104"/>
      <c r="J217" s="102"/>
      <c r="K217" s="107">
        <f t="shared" si="110"/>
        <v>0</v>
      </c>
      <c r="L217" s="102"/>
      <c r="M217" s="104"/>
      <c r="N217" s="105"/>
      <c r="O217" s="102"/>
      <c r="P217" s="107">
        <f t="shared" si="111"/>
        <v>0</v>
      </c>
      <c r="Q217" s="102"/>
      <c r="R217" s="104"/>
      <c r="S217" s="105"/>
      <c r="T217" s="102"/>
      <c r="U217" s="107">
        <f t="shared" si="112"/>
        <v>0</v>
      </c>
      <c r="V217" s="102"/>
      <c r="W217" s="104"/>
      <c r="X217" s="105"/>
      <c r="Y217" s="102"/>
      <c r="Z217" s="108">
        <f t="shared" si="113"/>
        <v>0</v>
      </c>
      <c r="AA217" s="109">
        <f t="shared" si="114"/>
        <v>0</v>
      </c>
      <c r="AB217" s="231" t="str">
        <f t="shared" si="115"/>
        <v/>
      </c>
      <c r="AD217" s="73" t="str">
        <f t="shared" si="127"/>
        <v/>
      </c>
      <c r="AE217" s="74">
        <f t="shared" si="128"/>
        <v>0</v>
      </c>
      <c r="AF217" s="74">
        <f t="shared" si="129"/>
        <v>0</v>
      </c>
      <c r="AG217" s="74">
        <f t="shared" si="130"/>
        <v>0</v>
      </c>
      <c r="AH217" s="74">
        <f t="shared" si="131"/>
        <v>0</v>
      </c>
      <c r="AI217" s="75">
        <f t="shared" si="116"/>
        <v>0</v>
      </c>
      <c r="AJ217" s="76">
        <f t="shared" si="132"/>
        <v>1</v>
      </c>
      <c r="AK217" s="74">
        <f t="shared" si="133"/>
        <v>0</v>
      </c>
      <c r="AN217" s="78">
        <f t="shared" si="134"/>
        <v>0</v>
      </c>
      <c r="AO217" s="76">
        <f t="shared" si="117"/>
        <v>0</v>
      </c>
      <c r="AP217" s="76">
        <f t="shared" si="118"/>
        <v>0</v>
      </c>
      <c r="AQ217" s="76">
        <f t="shared" si="119"/>
        <v>0</v>
      </c>
      <c r="AR217" s="79">
        <f t="shared" si="120"/>
        <v>0</v>
      </c>
      <c r="AT217" s="80">
        <f t="shared" si="121"/>
        <v>0</v>
      </c>
      <c r="AU217" s="76">
        <f t="shared" si="122"/>
        <v>0</v>
      </c>
      <c r="AV217" s="93">
        <f t="shared" si="123"/>
        <v>0</v>
      </c>
      <c r="AW217" s="93">
        <f t="shared" si="124"/>
        <v>0</v>
      </c>
      <c r="AX217" s="76">
        <f t="shared" si="125"/>
        <v>0</v>
      </c>
      <c r="AY217" s="81">
        <f t="shared" si="126"/>
        <v>0</v>
      </c>
      <c r="AZ217" s="82"/>
      <c r="BA217" s="80">
        <f t="shared" si="135"/>
        <v>0</v>
      </c>
      <c r="BB217" s="76">
        <f t="shared" si="136"/>
        <v>0</v>
      </c>
      <c r="BC217" s="76">
        <f t="shared" si="137"/>
        <v>0</v>
      </c>
      <c r="BD217" s="76">
        <f t="shared" si="138"/>
        <v>0</v>
      </c>
      <c r="BE217" s="81">
        <f t="shared" si="139"/>
        <v>0</v>
      </c>
      <c r="BG217" s="74">
        <f t="shared" si="140"/>
        <v>365</v>
      </c>
      <c r="BH217" s="74">
        <f t="shared" si="141"/>
        <v>365</v>
      </c>
      <c r="BI217" s="74">
        <f t="shared" si="142"/>
        <v>365</v>
      </c>
      <c r="BJ217" s="74">
        <f t="shared" si="143"/>
        <v>0</v>
      </c>
      <c r="BL217" s="78">
        <f t="shared" si="144"/>
        <v>0</v>
      </c>
      <c r="BM217" s="74">
        <f t="shared" si="145"/>
        <v>0</v>
      </c>
      <c r="BN217" s="74">
        <f t="shared" si="146"/>
        <v>0</v>
      </c>
      <c r="BO217" s="84">
        <f t="shared" si="147"/>
        <v>0</v>
      </c>
      <c r="CB217" s="11"/>
      <c r="CC217" s="11"/>
      <c r="CD217" s="11"/>
      <c r="CE217" s="11"/>
      <c r="CF217" s="11"/>
    </row>
    <row r="218" spans="1:84" ht="45.75" customHeight="1">
      <c r="A218" s="69"/>
      <c r="B218" s="99"/>
      <c r="C218" s="100"/>
      <c r="D218" s="221"/>
      <c r="E218" s="70"/>
      <c r="F218" s="106"/>
      <c r="G218" s="103" t="str">
        <f t="shared" si="109"/>
        <v/>
      </c>
      <c r="H218" s="230"/>
      <c r="I218" s="104"/>
      <c r="J218" s="102"/>
      <c r="K218" s="107">
        <f t="shared" si="110"/>
        <v>0</v>
      </c>
      <c r="L218" s="102"/>
      <c r="M218" s="104"/>
      <c r="N218" s="105"/>
      <c r="O218" s="102"/>
      <c r="P218" s="107">
        <f t="shared" si="111"/>
        <v>0</v>
      </c>
      <c r="Q218" s="102"/>
      <c r="R218" s="104"/>
      <c r="S218" s="105"/>
      <c r="T218" s="102"/>
      <c r="U218" s="107">
        <f t="shared" si="112"/>
        <v>0</v>
      </c>
      <c r="V218" s="102"/>
      <c r="W218" s="104"/>
      <c r="X218" s="105"/>
      <c r="Y218" s="102"/>
      <c r="Z218" s="108">
        <f t="shared" si="113"/>
        <v>0</v>
      </c>
      <c r="AA218" s="109">
        <f t="shared" si="114"/>
        <v>0</v>
      </c>
      <c r="AB218" s="231" t="str">
        <f t="shared" si="115"/>
        <v/>
      </c>
      <c r="AD218" s="73" t="str">
        <f t="shared" si="127"/>
        <v/>
      </c>
      <c r="AE218" s="74">
        <f t="shared" si="128"/>
        <v>0</v>
      </c>
      <c r="AF218" s="74">
        <f t="shared" si="129"/>
        <v>0</v>
      </c>
      <c r="AG218" s="74">
        <f t="shared" si="130"/>
        <v>0</v>
      </c>
      <c r="AH218" s="74">
        <f t="shared" si="131"/>
        <v>0</v>
      </c>
      <c r="AI218" s="75">
        <f t="shared" si="116"/>
        <v>0</v>
      </c>
      <c r="AJ218" s="76">
        <f t="shared" si="132"/>
        <v>1</v>
      </c>
      <c r="AK218" s="74">
        <f t="shared" si="133"/>
        <v>0</v>
      </c>
      <c r="AN218" s="78">
        <f t="shared" si="134"/>
        <v>0</v>
      </c>
      <c r="AO218" s="76">
        <f t="shared" si="117"/>
        <v>0</v>
      </c>
      <c r="AP218" s="76">
        <f t="shared" si="118"/>
        <v>0</v>
      </c>
      <c r="AQ218" s="76">
        <f t="shared" si="119"/>
        <v>0</v>
      </c>
      <c r="AR218" s="79">
        <f t="shared" si="120"/>
        <v>0</v>
      </c>
      <c r="AT218" s="80">
        <f t="shared" si="121"/>
        <v>0</v>
      </c>
      <c r="AU218" s="76">
        <f t="shared" si="122"/>
        <v>0</v>
      </c>
      <c r="AV218" s="93">
        <f t="shared" si="123"/>
        <v>0</v>
      </c>
      <c r="AW218" s="93">
        <f t="shared" si="124"/>
        <v>0</v>
      </c>
      <c r="AX218" s="76">
        <f t="shared" si="125"/>
        <v>0</v>
      </c>
      <c r="AY218" s="81">
        <f t="shared" si="126"/>
        <v>0</v>
      </c>
      <c r="AZ218" s="82"/>
      <c r="BA218" s="80">
        <f t="shared" si="135"/>
        <v>0</v>
      </c>
      <c r="BB218" s="76">
        <f t="shared" si="136"/>
        <v>0</v>
      </c>
      <c r="BC218" s="76">
        <f t="shared" si="137"/>
        <v>0</v>
      </c>
      <c r="BD218" s="76">
        <f t="shared" si="138"/>
        <v>0</v>
      </c>
      <c r="BE218" s="81">
        <f t="shared" si="139"/>
        <v>0</v>
      </c>
      <c r="BG218" s="74">
        <f t="shared" si="140"/>
        <v>365</v>
      </c>
      <c r="BH218" s="74">
        <f t="shared" si="141"/>
        <v>365</v>
      </c>
      <c r="BI218" s="74">
        <f t="shared" si="142"/>
        <v>365</v>
      </c>
      <c r="BJ218" s="74">
        <f t="shared" si="143"/>
        <v>0</v>
      </c>
      <c r="BL218" s="78">
        <f t="shared" si="144"/>
        <v>0</v>
      </c>
      <c r="BM218" s="74">
        <f t="shared" si="145"/>
        <v>0</v>
      </c>
      <c r="BN218" s="74">
        <f t="shared" si="146"/>
        <v>0</v>
      </c>
      <c r="BO218" s="84">
        <f t="shared" si="147"/>
        <v>0</v>
      </c>
      <c r="CB218" s="11"/>
      <c r="CC218" s="11"/>
      <c r="CD218" s="11"/>
      <c r="CE218" s="11"/>
      <c r="CF218" s="11"/>
    </row>
    <row r="219" spans="1:84" ht="45.75" customHeight="1" thickBot="1">
      <c r="A219" s="69"/>
      <c r="B219" s="99"/>
      <c r="C219" s="100"/>
      <c r="D219" s="221"/>
      <c r="E219" s="92"/>
      <c r="F219" s="113"/>
      <c r="G219" s="228" t="str">
        <f t="shared" si="109"/>
        <v/>
      </c>
      <c r="H219" s="115"/>
      <c r="I219" s="111"/>
      <c r="J219" s="110"/>
      <c r="K219" s="114">
        <f t="shared" si="110"/>
        <v>0</v>
      </c>
      <c r="L219" s="110"/>
      <c r="M219" s="111"/>
      <c r="N219" s="112"/>
      <c r="O219" s="110"/>
      <c r="P219" s="114">
        <f t="shared" si="111"/>
        <v>0</v>
      </c>
      <c r="Q219" s="110"/>
      <c r="R219" s="111"/>
      <c r="S219" s="112"/>
      <c r="T219" s="110"/>
      <c r="U219" s="114">
        <f t="shared" si="112"/>
        <v>0</v>
      </c>
      <c r="V219" s="110"/>
      <c r="W219" s="111"/>
      <c r="X219" s="112"/>
      <c r="Y219" s="110"/>
      <c r="Z219" s="116">
        <f t="shared" si="113"/>
        <v>0</v>
      </c>
      <c r="AA219" s="219">
        <f t="shared" si="114"/>
        <v>0</v>
      </c>
      <c r="AB219" s="232" t="str">
        <f t="shared" si="115"/>
        <v/>
      </c>
      <c r="AD219" s="73" t="str">
        <f t="shared" si="127"/>
        <v/>
      </c>
      <c r="AE219" s="74">
        <f t="shared" si="128"/>
        <v>0</v>
      </c>
      <c r="AF219" s="74">
        <f t="shared" si="129"/>
        <v>0</v>
      </c>
      <c r="AG219" s="74">
        <f t="shared" si="130"/>
        <v>0</v>
      </c>
      <c r="AH219" s="74">
        <f t="shared" si="131"/>
        <v>0</v>
      </c>
      <c r="AI219" s="75">
        <f t="shared" si="116"/>
        <v>0</v>
      </c>
      <c r="AJ219" s="76">
        <f t="shared" si="132"/>
        <v>1</v>
      </c>
      <c r="AK219" s="74">
        <f t="shared" si="133"/>
        <v>0</v>
      </c>
      <c r="AN219" s="78">
        <f t="shared" si="134"/>
        <v>0</v>
      </c>
      <c r="AO219" s="76">
        <f t="shared" si="117"/>
        <v>0</v>
      </c>
      <c r="AP219" s="76">
        <f t="shared" si="118"/>
        <v>0</v>
      </c>
      <c r="AQ219" s="76">
        <f t="shared" si="119"/>
        <v>0</v>
      </c>
      <c r="AR219" s="79">
        <f t="shared" si="120"/>
        <v>0</v>
      </c>
      <c r="AT219" s="80">
        <f t="shared" si="121"/>
        <v>0</v>
      </c>
      <c r="AU219" s="76">
        <f t="shared" si="122"/>
        <v>0</v>
      </c>
      <c r="AV219" s="93">
        <f t="shared" si="123"/>
        <v>0</v>
      </c>
      <c r="AW219" s="93">
        <f t="shared" si="124"/>
        <v>0</v>
      </c>
      <c r="AX219" s="76">
        <f t="shared" si="125"/>
        <v>0</v>
      </c>
      <c r="AY219" s="81">
        <f t="shared" si="126"/>
        <v>0</v>
      </c>
      <c r="AZ219" s="82"/>
      <c r="BA219" s="80">
        <f t="shared" si="135"/>
        <v>0</v>
      </c>
      <c r="BB219" s="76">
        <f t="shared" si="136"/>
        <v>0</v>
      </c>
      <c r="BC219" s="76">
        <f t="shared" si="137"/>
        <v>0</v>
      </c>
      <c r="BD219" s="76">
        <f t="shared" si="138"/>
        <v>0</v>
      </c>
      <c r="BE219" s="81">
        <f t="shared" si="139"/>
        <v>0</v>
      </c>
      <c r="BG219" s="74">
        <f t="shared" si="140"/>
        <v>365</v>
      </c>
      <c r="BH219" s="74">
        <f t="shared" si="141"/>
        <v>365</v>
      </c>
      <c r="BI219" s="74">
        <f t="shared" si="142"/>
        <v>365</v>
      </c>
      <c r="BJ219" s="74">
        <f t="shared" si="143"/>
        <v>0</v>
      </c>
      <c r="BL219" s="78">
        <f t="shared" si="144"/>
        <v>0</v>
      </c>
      <c r="BM219" s="74">
        <f t="shared" si="145"/>
        <v>0</v>
      </c>
      <c r="BN219" s="74">
        <f t="shared" si="146"/>
        <v>0</v>
      </c>
      <c r="BO219" s="84">
        <f t="shared" si="147"/>
        <v>0</v>
      </c>
      <c r="CB219" s="11"/>
      <c r="CC219" s="11"/>
      <c r="CD219" s="11"/>
      <c r="CE219" s="11"/>
      <c r="CF219" s="11"/>
    </row>
  </sheetData>
  <sheetProtection password="CAEF" sheet="1" formatCells="0" formatColumns="0" formatRows="0"/>
  <mergeCells count="34">
    <mergeCell ref="BG5:BI7"/>
    <mergeCell ref="BJ5:BJ7"/>
    <mergeCell ref="BL5:BN7"/>
    <mergeCell ref="BO5:BO7"/>
    <mergeCell ref="AK8:AL8"/>
    <mergeCell ref="AK5:AL5"/>
    <mergeCell ref="AN5:AR7"/>
    <mergeCell ref="AT5:AX7"/>
    <mergeCell ref="AY5:AY7"/>
    <mergeCell ref="BA5:BD7"/>
    <mergeCell ref="BE5:BE7"/>
    <mergeCell ref="A2:B2"/>
    <mergeCell ref="C2:D2"/>
    <mergeCell ref="R2:T2"/>
    <mergeCell ref="F5:F8"/>
    <mergeCell ref="G5:G7"/>
    <mergeCell ref="H5:J5"/>
    <mergeCell ref="K5:K7"/>
    <mergeCell ref="L5:O5"/>
    <mergeCell ref="A5:A8"/>
    <mergeCell ref="B5:B8"/>
    <mergeCell ref="C5:C7"/>
    <mergeCell ref="D5:D8"/>
    <mergeCell ref="Q5:T5"/>
    <mergeCell ref="E5:E8"/>
    <mergeCell ref="AC5:AC7"/>
    <mergeCell ref="G2:M2"/>
    <mergeCell ref="P5:P7"/>
    <mergeCell ref="X1:Y1"/>
    <mergeCell ref="U5:U7"/>
    <mergeCell ref="V5:Y5"/>
    <mergeCell ref="Z5:Z7"/>
    <mergeCell ref="AB5:AB7"/>
    <mergeCell ref="AA5:AA7"/>
  </mergeCells>
  <conditionalFormatting sqref="AA9:AA219">
    <cfRule type="containsText" dxfId="80" priority="103" operator="containsText" text="ja">
      <formula>NOT(ISERROR(SEARCH("ja",AA9)))</formula>
    </cfRule>
    <cfRule type="expression" dxfId="79" priority="106">
      <formula>($AL9&gt;15%)</formula>
    </cfRule>
  </conditionalFormatting>
  <conditionalFormatting sqref="G9:G219">
    <cfRule type="expression" dxfId="78" priority="94">
      <formula>AND($E9="ja ZWF",$AT9=1)</formula>
    </cfRule>
    <cfRule type="expression" dxfId="77" priority="95">
      <formula>AND($E9="nein",$AT9=1)</formula>
    </cfRule>
  </conditionalFormatting>
  <conditionalFormatting sqref="K9:K219">
    <cfRule type="expression" dxfId="76" priority="92">
      <formula>AND($N9="ZWF",$AU9=1,$L9&gt;0)</formula>
    </cfRule>
    <cfRule type="expression" dxfId="75" priority="93">
      <formula>AND($N9="HF",$AU9=1,$L9&gt;0)</formula>
    </cfRule>
  </conditionalFormatting>
  <conditionalFormatting sqref="P9:P219">
    <cfRule type="expression" dxfId="74" priority="4">
      <formula>$AV9&gt;0</formula>
    </cfRule>
    <cfRule type="expression" dxfId="73" priority="89">
      <formula>AND($N9="HF",$S9="ZWF",$AV9=1)</formula>
    </cfRule>
    <cfRule type="expression" dxfId="72" priority="90">
      <formula>AND($N9="ZWF",$S9="ZWF",AV9=1)</formula>
    </cfRule>
    <cfRule type="expression" dxfId="71" priority="91">
      <formula>AND($N9="HF",$S9="HF",$AV9=1)</formula>
    </cfRule>
  </conditionalFormatting>
  <conditionalFormatting sqref="U9:U219">
    <cfRule type="expression" dxfId="70" priority="3">
      <formula>$AW9&gt;0</formula>
    </cfRule>
    <cfRule type="expression" dxfId="69" priority="86">
      <formula>AND($S9="ZWF",$X9="ZWF",$AW9=1)</formula>
    </cfRule>
    <cfRule type="expression" dxfId="68" priority="87">
      <formula>AND($S9="HF",$X9="ZWF",$AW9=1)</formula>
    </cfRule>
    <cfRule type="expression" dxfId="67" priority="88">
      <formula>AND($S9="HF",$X9="HF",$AW9=1)</formula>
    </cfRule>
  </conditionalFormatting>
  <conditionalFormatting sqref="Z9:Z219">
    <cfRule type="expression" dxfId="66" priority="85">
      <formula>AND($Z9&gt;0,$AA9&lt;&gt;"ja")</formula>
    </cfRule>
  </conditionalFormatting>
  <conditionalFormatting sqref="L10">
    <cfRule type="expression" dxfId="65" priority="81">
      <formula>AND($L10="",$AH10=1)</formula>
    </cfRule>
  </conditionalFormatting>
  <conditionalFormatting sqref="N10">
    <cfRule type="expression" dxfId="64" priority="79">
      <formula>AND($N10=0,$AB10="Auswahl HF/ZWF  in Spalte N wählen")</formula>
    </cfRule>
  </conditionalFormatting>
  <conditionalFormatting sqref="N9:N219">
    <cfRule type="expression" dxfId="63" priority="78">
      <formula>AND($N9="",$L9&gt;($AC$8+273),$AE9&lt;&gt;1,$AG9=1)</formula>
    </cfRule>
  </conditionalFormatting>
  <conditionalFormatting sqref="S9:S219">
    <cfRule type="expression" dxfId="62" priority="77">
      <formula>AND($AE9=1,$S9="",$N9="HF",$Q9&gt;0,$O9&gt;0,$AP9&lt;50)</formula>
    </cfRule>
  </conditionalFormatting>
  <conditionalFormatting sqref="X9:X219">
    <cfRule type="expression" dxfId="61" priority="76">
      <formula>AND($AE9=1,$X9="",$S9&lt;&gt;"",$N9&lt;&gt;"",$V9&gt;0,$T9&gt;0)</formula>
    </cfRule>
  </conditionalFormatting>
  <conditionalFormatting sqref="S9:S219">
    <cfRule type="expression" dxfId="60" priority="74">
      <formula>AND($R9&lt;&gt;"",$Q9&gt;0,$S9="",$AE9&lt;&gt;1)</formula>
    </cfRule>
  </conditionalFormatting>
  <conditionalFormatting sqref="T9:T219">
    <cfRule type="expression" dxfId="59" priority="8">
      <formula>AND($Q9&lt;$AC$8+263,$Q9&gt;0,$R9&lt;&gt;"",$S9="ZWF",$T9="")</formula>
    </cfRule>
    <cfRule type="expression" dxfId="58" priority="39">
      <formula>AND($AF9=1,$T9&gt;0,$Q9&gt;0,$S9="ZWF",$T9-$Q9&lt;42)</formula>
    </cfRule>
  </conditionalFormatting>
  <conditionalFormatting sqref="V9:V219">
    <cfRule type="expression" dxfId="57" priority="19">
      <formula>AND($T9&gt;0,$V9&gt;0,$S9="ZWF",$AQ9&gt;30)</formula>
    </cfRule>
    <cfRule type="expression" dxfId="56" priority="20">
      <formula>AND($T9&gt;0,$V9&gt;0,$S9="HF",$AQ9&gt;50)</formula>
    </cfRule>
    <cfRule type="expression" dxfId="55" priority="35">
      <formula>AND($AF9=1,$V9&gt;0,$Y9&gt;0,$X9="ZWF",$Y9-$V9&lt;42)</formula>
    </cfRule>
    <cfRule type="expression" dxfId="54" priority="70">
      <formula>AND($X9="ZWF",$V9&gt;0,$AG9=1)</formula>
    </cfRule>
  </conditionalFormatting>
  <conditionalFormatting sqref="M9:M219">
    <cfRule type="expression" dxfId="53" priority="43">
      <formula>AND($AF9=1,$O9&gt;0,$L9&gt;0,$N9="ZWF",$M9&lt;&gt;"",$O9-$L9&lt;36)</formula>
    </cfRule>
    <cfRule type="expression" dxfId="52" priority="50">
      <formula>AND($N9&lt;&gt;"",$M9="",$L9&lt;&gt;"",$AU9&lt;&gt;1,$BL9&lt;&gt;1)</formula>
    </cfRule>
    <cfRule type="expression" dxfId="51" priority="69">
      <formula>AND($L9&lt;&gt;"",$N9="",$O9="",$AU9&lt;&gt;1,$BL9&lt;&gt;1,$M9="")</formula>
    </cfRule>
  </conditionalFormatting>
  <conditionalFormatting sqref="N9:N219">
    <cfRule type="expression" dxfId="50" priority="27">
      <formula>AND($AE9=1,$N9="",$L9&gt;0,AO9&lt;=50)</formula>
    </cfRule>
    <cfRule type="expression" dxfId="49" priority="42">
      <formula>AND($AF9=1,$O9&gt;0,$L9&gt;0,$N9="ZWF",$O9-$L9&lt;36)</formula>
    </cfRule>
    <cfRule type="expression" dxfId="48" priority="46">
      <formula>AND($L9&gt;$AC$8+273,$L9&gt;0,$AO9&lt;=50,$N9="")</formula>
    </cfRule>
    <cfRule type="expression" dxfId="47" priority="68">
      <formula>AND($M9&lt;&gt;"",$L9&lt;&gt;"",$N9="",$AE9&lt;&gt;1)</formula>
    </cfRule>
  </conditionalFormatting>
  <conditionalFormatting sqref="O9:O219">
    <cfRule type="expression" dxfId="46" priority="2">
      <formula>$AV9&gt;0</formula>
    </cfRule>
    <cfRule type="expression" dxfId="45" priority="9">
      <formula>AND($L9&lt;$AC$8+263,$L9&gt;0,$M9&lt;&gt;"",$N9="ZWF",$O9="",$AE9&lt;&gt;1)</formula>
    </cfRule>
    <cfRule type="expression" dxfId="44" priority="45">
      <formula>AND($AF9=1,$O9&gt;0,$L9&gt;0,$N9="ZWF")</formula>
    </cfRule>
    <cfRule type="expression" dxfId="43" priority="67">
      <formula>AND($L9&gt;0,$M9&lt;&gt;"",$N9="HF",$O9="",$AE9&lt;&gt;1)</formula>
    </cfRule>
  </conditionalFormatting>
  <conditionalFormatting sqref="W9:W219">
    <cfRule type="expression" dxfId="42" priority="16">
      <formula>AND($V9&lt;&gt;"",$X9="",$Y9="",$AW9&lt;&gt;1,$BO9&lt;&gt;1,$W9="")</formula>
    </cfRule>
    <cfRule type="expression" dxfId="41" priority="33">
      <formula>AND($AF9=1,$V9&gt;0,$Y9&gt;0,$X9="ZWF",$Y9-$V9&lt;36,$W9&lt;&gt;"")</formula>
    </cfRule>
  </conditionalFormatting>
  <conditionalFormatting sqref="X9:X219">
    <cfRule type="expression" dxfId="40" priority="32">
      <formula>AND($AF9=1,$V9&gt;0,$Y9&gt;0,$X9="ZWF",$Y9-$V9&lt;36)</formula>
    </cfRule>
    <cfRule type="expression" dxfId="39" priority="65">
      <formula>AND($W9&lt;&gt;"",$V9&lt;&gt;"",$X9="",$AE9&lt;&gt;1)</formula>
    </cfRule>
  </conditionalFormatting>
  <conditionalFormatting sqref="Y9:Y219">
    <cfRule type="expression" dxfId="38" priority="7">
      <formula>AND($V9&lt;$AC$8+263,$V9&lt;&gt;"",$X9="ZWF",$W9&lt;&gt;"",$Y9="")</formula>
    </cfRule>
    <cfRule type="expression" dxfId="37" priority="34">
      <formula>AND($AF9=1,$V9&gt;0,$Y9&gt;0,$X9="ZWF",$Y9-$V9&lt;42)</formula>
    </cfRule>
    <cfRule type="expression" dxfId="36" priority="64">
      <formula>AND($V9&lt;&gt;"",$W9&lt;&gt;"",$X9="HF",$Y9="")</formula>
    </cfRule>
  </conditionalFormatting>
  <conditionalFormatting sqref="E9:E219">
    <cfRule type="expression" dxfId="35" priority="63">
      <formula>AND($E9="",$C9&lt;&gt;"")</formula>
    </cfRule>
  </conditionalFormatting>
  <conditionalFormatting sqref="C9:C219">
    <cfRule type="expression" dxfId="34" priority="62">
      <formula>AND($A9&lt;&gt;"",$B9&lt;&gt;"",$C9="")</formula>
    </cfRule>
  </conditionalFormatting>
  <conditionalFormatting sqref="B9:B219">
    <cfRule type="expression" dxfId="33" priority="61">
      <formula>AND($A9&lt;&gt;"",$B9="")</formula>
    </cfRule>
  </conditionalFormatting>
  <conditionalFormatting sqref="I3">
    <cfRule type="expression" dxfId="32" priority="60">
      <formula>AND($C9&lt;&gt;"",$I$3="")</formula>
    </cfRule>
  </conditionalFormatting>
  <conditionalFormatting sqref="I9:I219">
    <cfRule type="expression" dxfId="31" priority="54">
      <formula>AND($E9="nein",$H9&lt;&gt;"",$I9="")</formula>
    </cfRule>
    <cfRule type="expression" dxfId="30" priority="55">
      <formula>AND($E9="ja ZWF",$F9&gt;0,$H9&gt;0,$I9="")</formula>
    </cfRule>
    <cfRule type="expression" dxfId="29" priority="59">
      <formula>AND($E9="ja HF",$H9="",$I9="")</formula>
    </cfRule>
  </conditionalFormatting>
  <conditionalFormatting sqref="F9:F219">
    <cfRule type="expression" dxfId="28" priority="58">
      <formula>AND($E9="ja ZWF",$F9="")</formula>
    </cfRule>
  </conditionalFormatting>
  <conditionalFormatting sqref="H9:H219">
    <cfRule type="expression" dxfId="27" priority="56">
      <formula>AND($E9="ja ZWF",$F9&lt;&gt;"",$H9="")</formula>
    </cfRule>
    <cfRule type="expression" dxfId="26" priority="57">
      <formula>AND($E9="nein",$F9="",$H9="")</formula>
    </cfRule>
  </conditionalFormatting>
  <conditionalFormatting sqref="J9:J219">
    <cfRule type="expression" dxfId="25" priority="53">
      <formula>AND($E9="nein",$H9&lt;&gt;"",$I9&lt;&gt;"",$J9="")</formula>
    </cfRule>
  </conditionalFormatting>
  <conditionalFormatting sqref="K9:K219">
    <cfRule type="expression" dxfId="24" priority="14">
      <formula>AND($N9="",$AU9=1,$L9&gt;0)</formula>
    </cfRule>
    <cfRule type="expression" dxfId="23" priority="47">
      <formula>$AU9=1</formula>
    </cfRule>
    <cfRule type="expression" dxfId="22" priority="51">
      <formula>$BA9=1</formula>
    </cfRule>
  </conditionalFormatting>
  <conditionalFormatting sqref="L9:L219">
    <cfRule type="expression" dxfId="21" priority="24">
      <formula>AND($AE9=1,$L9&gt;0,$AO9&gt;30,$N9="ZWF")</formula>
    </cfRule>
    <cfRule type="expression" dxfId="20" priority="25">
      <formula>AND($AE9=1,$L9&gt;0,$AO9&gt;50,$N9="HF")</formula>
    </cfRule>
    <cfRule type="expression" dxfId="19" priority="26">
      <formula>AND($AE9=1,$L9&gt;0,$AO9&gt;50)</formula>
    </cfRule>
    <cfRule type="expression" dxfId="18" priority="44">
      <formula>AND($AF9=1,$O9-$L9&lt;42,$O9&gt;0,$L9&gt;0,$N9="ZWF")</formula>
    </cfRule>
    <cfRule type="expression" dxfId="17" priority="48">
      <formula>AND($BL9=1,$N9="ZWF")</formula>
    </cfRule>
  </conditionalFormatting>
  <conditionalFormatting sqref="Q9:Q219">
    <cfRule type="expression" dxfId="16" priority="1">
      <formula>$AV9&gt;0</formula>
    </cfRule>
    <cfRule type="expression" dxfId="15" priority="21">
      <formula>AND($O9&gt;0,$Q9&gt;0,$N9="ZWF",$AP9&gt;30)</formula>
    </cfRule>
    <cfRule type="expression" dxfId="14" priority="22">
      <formula>AND($O9&gt;0,$Q9&gt;0,$N9="HF",$AP9&gt;50)</formula>
    </cfRule>
    <cfRule type="expression" dxfId="13" priority="31">
      <formula>AND($AG9=1,$Q9&gt;$AC$8+273)</formula>
    </cfRule>
    <cfRule type="expression" dxfId="12" priority="40">
      <formula>AND($AF9=1,$T9&gt;0,$Q9&gt;0,$S9="ZWF",$T9-$Q9&lt;42)</formula>
    </cfRule>
  </conditionalFormatting>
  <conditionalFormatting sqref="S9:S219">
    <cfRule type="expression" dxfId="11" priority="23">
      <formula>AND($AE9=1,$S9="",$N9="ZWF",$Q9&gt;0,$O9&gt;0,$AP9&lt;30)</formula>
    </cfRule>
    <cfRule type="expression" dxfId="10" priority="38">
      <formula>AND($AF9=1,$T9&gt;0,$Q9&gt;0,$S9="ZWF",$T9-$Q9&lt;36)</formula>
    </cfRule>
  </conditionalFormatting>
  <conditionalFormatting sqref="R9:R219">
    <cfRule type="expression" dxfId="9" priority="17">
      <formula>AND($Q9&lt;&gt;"",$S9="",$T9="",$AV9&lt;&gt;1,$BM9&lt;&gt;1,$R9="")</formula>
    </cfRule>
    <cfRule type="expression" dxfId="8" priority="18">
      <formula>AND($S9&lt;&gt;"",$R9="",$Q9&lt;&gt;"",$AV9&lt;&gt;1,$BM9&lt;&gt;1)</formula>
    </cfRule>
    <cfRule type="expression" dxfId="7" priority="36">
      <formula>AND($AF9=1,$T9&gt;0,$Q9&gt;0,$S9="ZWF",$T9-$Q9&lt;36,$R9&lt;&gt;"")</formula>
    </cfRule>
  </conditionalFormatting>
  <conditionalFormatting sqref="P9:P219">
    <cfRule type="expression" dxfId="6" priority="29">
      <formula>AND($BB9=1,$O9&gt;0,$Q9="")</formula>
    </cfRule>
  </conditionalFormatting>
  <conditionalFormatting sqref="U9:U219">
    <cfRule type="expression" dxfId="5" priority="28">
      <formula>AND($BC9=1,$T9&gt;0,$V9="")</formula>
    </cfRule>
  </conditionalFormatting>
  <conditionalFormatting sqref="G9:G219">
    <cfRule type="expression" dxfId="4" priority="15">
      <formula>AND($E9="ja HF",$AT9=1)</formula>
    </cfRule>
  </conditionalFormatting>
  <conditionalFormatting sqref="R10:R219">
    <cfRule type="expression" dxfId="3" priority="11">
      <formula>AND($Q10&lt;&gt;"",$S10="",$T10="",$AV10&lt;&gt;1,$BM10&lt;&gt;1,$R10="")</formula>
    </cfRule>
    <cfRule type="expression" dxfId="2" priority="12">
      <formula>AND($S10&lt;&gt;"",$R10="",$Q10&lt;&gt;"",$AV10&lt;&gt;1,$BM10&lt;&gt;1)</formula>
    </cfRule>
    <cfRule type="expression" dxfId="1" priority="13">
      <formula>AND($AF10=1,$T10&gt;0,$Q10&gt;0,$S10="ZWF",$T10-$Q10&lt;36,$R10&lt;&gt;"")</formula>
    </cfRule>
  </conditionalFormatting>
  <conditionalFormatting sqref="I9:I219">
    <cfRule type="expression" dxfId="0" priority="10">
      <formula>AND($H9&lt;&gt;"",$I9="")</formula>
    </cfRule>
  </conditionalFormatting>
  <dataValidations count="5">
    <dataValidation type="list" allowBlank="1" showInputMessage="1" showErrorMessage="1" sqref="E9:E219">
      <formula1>$AD$1:$AD$3</formula1>
    </dataValidation>
    <dataValidation type="list" allowBlank="1" showInputMessage="1" showErrorMessage="1" sqref="S9:S219 X9:X219 N9:N219">
      <formula1>$AC$1:$AC$2</formula1>
    </dataValidation>
    <dataValidation type="date" allowBlank="1" showErrorMessage="1" error="Das eingegebene Datum entspricht nicht dem MFA-Antragsjahr. Bitte Tag, Monat und entsprechendes Jahr eingeben!" sqref="J14:J219 Y9:Y219 H14:H219 O14:O219 F14:F219 T14:T219 L14:L219 Q14:Q219 V14:V219">
      <formula1>$AC$8</formula1>
      <formula2>$AC$8+365</formula2>
    </dataValidation>
    <dataValidation type="date" allowBlank="1" showErrorMessage="1" error="Achtung, das eingegebene Datum entspricht nicht dem MFA-Antragsjahr. Geben Sie Tag, Monat und das entsprechende Jahr ein!" sqref="V9:V13 T9:T13 Q9:Q13 J9:J13 H9:H13 F9:F13 O9:O13 L9:L13">
      <formula1>$AC$8</formula1>
      <formula2>$AC$8+365</formula2>
    </dataValidation>
    <dataValidation type="list" allowBlank="1" showInputMessage="1" showErrorMessage="1" errorTitle="Aufzeichnungen ab 2023 möglich" error="Dieses Aufzeichnungsblatt wurde für die für die Förderperiode ab 2023 konzipiert._x000a_Jahreszahlen zwischen 2023 und 2028 sind wählbar. Für aufzeichnungen bis inkl. 2022 bitte System_Immergrün_20220426_XLSX herunterladen." sqref="C2:D2">
      <formula1>$BQ$21:$BQ$26</formula1>
    </dataValidation>
  </dataValidations>
  <hyperlinks>
    <hyperlink ref="W1" location="Ergebnis!A1" display="◄"/>
    <hyperlink ref="X1:Y1" location="Weideblatt!A1" display="  ►"/>
  </hyperlinks>
  <pageMargins left="0.33" right="0.56000000000000005" top="0.27559055118110237" bottom="0.23622047244094491" header="0.19685039370078741" footer="0.19685039370078741"/>
  <pageSetup paperSize="9" scale="60" fitToHeight="4"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31"/>
  <sheetViews>
    <sheetView zoomScale="80" zoomScaleNormal="80" workbookViewId="0">
      <selection activeCell="A2" sqref="A2:B2"/>
    </sheetView>
  </sheetViews>
  <sheetFormatPr baseColWidth="10" defaultRowHeight="12.75"/>
  <cols>
    <col min="1" max="1" width="57.42578125" customWidth="1"/>
    <col min="2" max="2" width="41.85546875" customWidth="1"/>
    <col min="3" max="3" width="14" customWidth="1"/>
    <col min="4" max="4" width="15.42578125" customWidth="1"/>
    <col min="8" max="8" width="19.42578125" customWidth="1"/>
  </cols>
  <sheetData>
    <row r="1" spans="1:11" ht="34.5" customHeight="1">
      <c r="A1" s="213" t="s">
        <v>6</v>
      </c>
      <c r="B1" s="214"/>
      <c r="C1" s="212" t="s">
        <v>93</v>
      </c>
      <c r="D1" s="212"/>
      <c r="E1" s="122">
        <v>44986</v>
      </c>
    </row>
    <row r="2" spans="1:11" ht="69" customHeight="1" thickBot="1">
      <c r="A2" s="198" t="s">
        <v>78</v>
      </c>
      <c r="B2" s="199"/>
    </row>
    <row r="3" spans="1:11" ht="42.75" customHeight="1">
      <c r="A3" s="200" t="s">
        <v>116</v>
      </c>
      <c r="B3" s="201"/>
      <c r="C3" s="217" t="s">
        <v>98</v>
      </c>
      <c r="D3" s="218"/>
      <c r="E3" s="218"/>
      <c r="F3" s="210" t="str">
        <f>CONCATENATE("simon.kriegner-schramml@lk-ooe.at; 
"," Tel.: ","+43 50 6902 1563")</f>
        <v>simon.kriegner-schramml@lk-ooe.at; 
 Tel.: +43 50 6902 1563</v>
      </c>
      <c r="G3" s="210"/>
      <c r="H3" s="211"/>
    </row>
    <row r="4" spans="1:11" ht="67.5" customHeight="1" thickBot="1">
      <c r="A4" s="198" t="s">
        <v>101</v>
      </c>
      <c r="B4" s="199"/>
      <c r="C4" s="215" t="s">
        <v>103</v>
      </c>
      <c r="D4" s="216"/>
      <c r="E4" s="216"/>
      <c r="F4" s="208" t="str">
        <f>CONCATENATE("E-Mail: ","            bwsb@lk-ooe.at; ","
Tel.:                  +43 50 6902 1426; 
","Homepage: ","    www.bwsb.at")</f>
        <v>E-Mail:             bwsb@lk-ooe.at; 
Tel.:                  +43 50 6902 1426; 
Homepage:     www.bwsb.at</v>
      </c>
      <c r="G4" s="208"/>
      <c r="H4" s="209"/>
      <c r="I4" s="124"/>
      <c r="K4" s="123"/>
    </row>
    <row r="5" spans="1:11" ht="24" customHeight="1">
      <c r="A5" s="198" t="s">
        <v>94</v>
      </c>
      <c r="B5" s="199"/>
    </row>
    <row r="6" spans="1:11" ht="48.75" customHeight="1">
      <c r="A6" s="198" t="s">
        <v>102</v>
      </c>
      <c r="B6" s="199"/>
    </row>
    <row r="7" spans="1:11" ht="58.5" customHeight="1">
      <c r="A7" s="198" t="s">
        <v>97</v>
      </c>
      <c r="B7" s="199"/>
    </row>
    <row r="8" spans="1:11" ht="35.25" customHeight="1">
      <c r="A8" s="198" t="s">
        <v>106</v>
      </c>
      <c r="B8" s="199"/>
    </row>
    <row r="9" spans="1:11" ht="46.5" customHeight="1">
      <c r="A9" s="206" t="s">
        <v>107</v>
      </c>
      <c r="B9" s="207"/>
    </row>
    <row r="10" spans="1:11" ht="32.25" customHeight="1">
      <c r="A10" s="198" t="s">
        <v>74</v>
      </c>
      <c r="B10" s="199"/>
    </row>
    <row r="11" spans="1:11" ht="58.5" customHeight="1">
      <c r="A11" s="198" t="s">
        <v>75</v>
      </c>
      <c r="B11" s="199"/>
    </row>
    <row r="12" spans="1:11" ht="32.25" customHeight="1">
      <c r="A12" s="198" t="s">
        <v>76</v>
      </c>
      <c r="B12" s="199"/>
    </row>
    <row r="13" spans="1:11" ht="38.25" customHeight="1">
      <c r="A13" s="198" t="s">
        <v>95</v>
      </c>
      <c r="B13" s="199"/>
    </row>
    <row r="14" spans="1:11" ht="53.25" customHeight="1">
      <c r="A14" s="198" t="s">
        <v>96</v>
      </c>
      <c r="B14" s="199"/>
    </row>
    <row r="15" spans="1:11" ht="33.75" customHeight="1">
      <c r="A15" s="198" t="s">
        <v>84</v>
      </c>
      <c r="B15" s="199"/>
    </row>
    <row r="16" spans="1:11" ht="57.75" customHeight="1">
      <c r="A16" s="198" t="s">
        <v>77</v>
      </c>
      <c r="B16" s="199"/>
    </row>
    <row r="17" spans="1:3" ht="18" customHeight="1">
      <c r="A17" s="204" t="s">
        <v>80</v>
      </c>
      <c r="B17" s="205"/>
    </row>
    <row r="18" spans="1:3" ht="17.25" customHeight="1" thickBot="1">
      <c r="A18" s="202" t="s">
        <v>81</v>
      </c>
      <c r="B18" s="203"/>
    </row>
    <row r="25" spans="1:3">
      <c r="A25" s="117"/>
    </row>
    <row r="26" spans="1:3">
      <c r="A26" s="117"/>
    </row>
    <row r="27" spans="1:3">
      <c r="A27" s="117"/>
    </row>
    <row r="28" spans="1:3">
      <c r="A28" s="117"/>
    </row>
    <row r="29" spans="1:3">
      <c r="A29" s="117"/>
    </row>
    <row r="30" spans="1:3" ht="15.75">
      <c r="A30" s="118" t="s">
        <v>100</v>
      </c>
      <c r="B30" s="119"/>
      <c r="C30" s="120" t="s">
        <v>99</v>
      </c>
    </row>
    <row r="31" spans="1:3" ht="15">
      <c r="A31" s="197"/>
      <c r="B31" s="197"/>
      <c r="C31" s="121"/>
    </row>
  </sheetData>
  <sheetProtection password="CAEF" sheet="1" formatCells="0" formatColumns="0"/>
  <mergeCells count="24">
    <mergeCell ref="C1:D1"/>
    <mergeCell ref="A1:B1"/>
    <mergeCell ref="C4:E4"/>
    <mergeCell ref="C3:E3"/>
    <mergeCell ref="A15:B15"/>
    <mergeCell ref="F4:H4"/>
    <mergeCell ref="F3:H3"/>
    <mergeCell ref="A12:B12"/>
    <mergeCell ref="A13:B13"/>
    <mergeCell ref="A14:B14"/>
    <mergeCell ref="A31:B31"/>
    <mergeCell ref="A2:B2"/>
    <mergeCell ref="A3:B3"/>
    <mergeCell ref="A4:B4"/>
    <mergeCell ref="A5:B5"/>
    <mergeCell ref="A6:B6"/>
    <mergeCell ref="A7:B7"/>
    <mergeCell ref="A8:B8"/>
    <mergeCell ref="A10:B10"/>
    <mergeCell ref="A11:B11"/>
    <mergeCell ref="A18:B18"/>
    <mergeCell ref="A16:B16"/>
    <mergeCell ref="A17:B17"/>
    <mergeCell ref="A9:B9"/>
  </mergeCells>
  <hyperlinks>
    <hyperlink ref="C30" r:id="rId1"/>
    <hyperlink ref="F3" r:id="rId2" display="simon.kriegner-schramml@lk-ooe.at"/>
  </hyperlinks>
  <pageMargins left="0.7" right="0.7" top="0.56000000000000005" bottom="0.46"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doc_FSCFOLIO_1_1001_FieldDocumentNumber" par="" text=""/>
    <f:field ref="doc_FSCFOLIO_1_1001_FieldSubject" par="" text="" edit="true"/>
    <f:field ref="FSCFOLIO_1_1001_SignaturesFldCtx_FSCFOLIO_1_1001_FieldLastSignature" par="" text=""/>
    <f:field ref="FSCFOLIO_1_1001_SignaturesFldCtx_FSCFOLIO_1_1001_FieldLastSignatureBy" par="" text=""/>
    <f:field ref="FSCFOLIO_1_1001_SignaturesFldCtx_FSCFOLIO_1_1001_FieldLastSignatureAt" par="" date="" text=""/>
    <f:field ref="FSCFOLIO_1_1001_SignaturesFldCtx_FSCFOLIO_1_1001_FieldLastSignatureRemark" par="" text=""/>
    <f:field ref="FSCFOLIO_1_1001_FieldCurrentUser" par="" text="Simon Kriegner-Schramml"/>
    <f:field ref="CCAPRECONFIG_15_1001_Objektname" par="" text="System_Immergrün_20210115_NEU_XLSX" edit="true"/>
    <f:field ref="objname" par="" text="System_Immergrün_20210115_NEU_XLSX" edit="true"/>
    <f:field ref="objsubject" par="" text="" edit="true"/>
    <f:field ref="objcreatedby" par="" text="Kriegner-Schramml, Simon"/>
    <f:field ref="objcreatedat" par="" date="2021-01-15T13:59:25" text="15.01.2021 13:59:25"/>
    <f:field ref="objchangedby" par="" text="Kriegner-Schramml, Simon"/>
    <f:field ref="objmodifiedat" par="" date="2021-01-21T17:58:24" text="21.01.2021 17:58:24"/>
  </f:record>
  <f:display par="" text="Serienbrief">
    <f:field ref="doc_FSCFOLIO_1_1001_FieldDocumentNumber" text="Dokument Nummer"/>
    <f:field ref="doc_FSCFOLIO_1_1001_FieldSubject" text="Betreff"/>
  </f:display>
  <f:display par=""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par="" text="Allgemein">
    <f:field ref="FSCFOLIO_1_1001_FieldCurrentUser" text="Aktueller Benutzer"/>
    <f:field ref="CCA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System Immergrün</vt:lpstr>
      <vt:lpstr>Anleitung &amp; Information</vt:lpstr>
      <vt:lpstr>'System Immergrün'!__xlnm.Print_Area</vt:lpstr>
      <vt:lpstr>'System Immergrün'!Druckbereich</vt:lpstr>
    </vt:vector>
  </TitlesOfParts>
  <Company>Landwirtschaftskammer OÖ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rechjoh</dc:creator>
  <cp:lastModifiedBy>Kriegner-Schramml Simon</cp:lastModifiedBy>
  <cp:lastPrinted>2021-01-15T12:57:30Z</cp:lastPrinted>
  <dcterms:created xsi:type="dcterms:W3CDTF">2016-02-22T13:34:48Z</dcterms:created>
  <dcterms:modified xsi:type="dcterms:W3CDTF">2023-05-12T09:46:31Z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LKOOEDOK@1000.3800:EigentuemerDienststelle">
    <vt:lpwstr>Boden.Wasser.Schutz.Beratung</vt:lpwstr>
  </property>
  <property fmtid="{D5CDD505-2E9C-101B-9397-08002B2CF9AE}" pid="3" name="FSC#LKOOEDOK@1000.3800:EigentuemerKostenstelleNr">
    <vt:lpwstr>131</vt:lpwstr>
  </property>
  <property fmtid="{D5CDD505-2E9C-101B-9397-08002B2CF9AE}" pid="4" name="FSC#LKOOEDOK@1000.3800:EigentuemerAnschrift">
    <vt:lpwstr/>
  </property>
  <property fmtid="{D5CDD505-2E9C-101B-9397-08002B2CF9AE}" pid="5" name="FSC#LKOOEDOK@1000.3800:EigentuemerPostort">
    <vt:lpwstr/>
  </property>
  <property fmtid="{D5CDD505-2E9C-101B-9397-08002B2CF9AE}" pid="6" name="FSC#LKOOEDOK@1000.3800:Objektname">
    <vt:lpwstr>System_Immergrün_20210115_NEU_XLSX</vt:lpwstr>
  </property>
  <property fmtid="{D5CDD505-2E9C-101B-9397-08002B2CF9AE}" pid="7" name="FSC#LKOOEDOK@1000.3800:Betreff">
    <vt:lpwstr/>
  </property>
  <property fmtid="{D5CDD505-2E9C-101B-9397-08002B2CF9AE}" pid="8" name="FSC#LKOOEDOK@1000.3800:Gruppe">
    <vt:lpwstr>A-PFL (Abt Pflanzenbau)</vt:lpwstr>
  </property>
  <property fmtid="{D5CDD505-2E9C-101B-9397-08002B2CF9AE}" pid="9" name="FSC#LKOOEDOK@1000.3800:EigentuemerTelefon">
    <vt:lpwstr/>
  </property>
  <property fmtid="{D5CDD505-2E9C-101B-9397-08002B2CF9AE}" pid="10" name="FSC#LKOOEDOK@1000.3800:Versionsnummer">
    <vt:lpwstr>1</vt:lpwstr>
  </property>
  <property fmtid="{D5CDD505-2E9C-101B-9397-08002B2CF9AE}" pid="11" name="FSC#LKOOEDOK@1000.3800:EigentuemerName">
    <vt:lpwstr>Simon Kriegner-Schramml</vt:lpwstr>
  </property>
  <property fmtid="{D5CDD505-2E9C-101B-9397-08002B2CF9AE}" pid="12" name="FSC#LKOOEDOK@1000.3800:EigentuemerMaNr">
    <vt:lpwstr>2405</vt:lpwstr>
  </property>
  <property fmtid="{D5CDD505-2E9C-101B-9397-08002B2CF9AE}" pid="13" name="FSC#LKOOEDOK@1000.3800:EigentuemerEMail">
    <vt:lpwstr>simon.kriegner-schramml@lk-ooe.at</vt:lpwstr>
  </property>
  <property fmtid="{D5CDD505-2E9C-101B-9397-08002B2CF9AE}" pid="14" name="FSC#LKOOEDOK@1000.3800:EigentuemerPersonEMail">
    <vt:lpwstr>simon.kriegner-schramml@lk-ooe.at</vt:lpwstr>
  </property>
  <property fmtid="{D5CDD505-2E9C-101B-9397-08002B2CF9AE}" pid="15" name="FSC#LKOOEDOK@1000.3800:DstTelefon">
    <vt:lpwstr>+43 (50) 6902-1414</vt:lpwstr>
  </property>
  <property fmtid="{D5CDD505-2E9C-101B-9397-08002B2CF9AE}" pid="16" name="FSC#LKOOEDOK@1000.3800:DstPostort">
    <vt:lpwstr>4021 Linz</vt:lpwstr>
  </property>
  <property fmtid="{D5CDD505-2E9C-101B-9397-08002B2CF9AE}" pid="17" name="FSC#LKOOEDOK@1000.3800:DstOrt">
    <vt:lpwstr>Linz</vt:lpwstr>
  </property>
  <property fmtid="{D5CDD505-2E9C-101B-9397-08002B2CF9AE}" pid="18" name="FSC#LKOOEDOK@1000.3800:DstOrtKurz">
    <vt:lpwstr>Linz</vt:lpwstr>
  </property>
  <property fmtid="{D5CDD505-2E9C-101B-9397-08002B2CF9AE}" pid="19" name="FSC#LKOOEDOK@1000.3800:DstName">
    <vt:lpwstr>Pflanzenbau</vt:lpwstr>
  </property>
  <property fmtid="{D5CDD505-2E9C-101B-9397-08002B2CF9AE}" pid="20" name="FSC#LKOOEDOK@1000.3800:DstFax">
    <vt:lpwstr>+43 (50) 6902-91414</vt:lpwstr>
  </property>
  <property fmtid="{D5CDD505-2E9C-101B-9397-08002B2CF9AE}" pid="21" name="FSC#LKOOEDOK@1000.3800:DstEMail">
    <vt:lpwstr>pflanzenbau@lk-ooe.at</vt:lpwstr>
  </property>
  <property fmtid="{D5CDD505-2E9C-101B-9397-08002B2CF9AE}" pid="22" name="FSC#LKOOEDOK@1000.3800:DstAnschrift">
    <vt:lpwstr>Auf der Gugl 3</vt:lpwstr>
  </property>
  <property fmtid="{D5CDD505-2E9C-101B-9397-08002B2CF9AE}" pid="23" name="FSC#LKOOEDOK@1000.3800:AenderungsID">
    <vt:lpwstr>lk-ooe\kriesim</vt:lpwstr>
  </property>
  <property fmtid="{D5CDD505-2E9C-101B-9397-08002B2CF9AE}" pid="24" name="FSC#LKOOEDOK@1000.3800:EigentuemerID">
    <vt:lpwstr>lk-ooe\kriesim</vt:lpwstr>
  </property>
  <property fmtid="{D5CDD505-2E9C-101B-9397-08002B2CF9AE}" pid="25" name="FSC#LKOOEDOK@1000.3800:KundeName">
    <vt:lpwstr/>
  </property>
  <property fmtid="{D5CDD505-2E9C-101B-9397-08002B2CF9AE}" pid="26" name="FSC#LKOOEDOK@1000.3800:KundeStrasse">
    <vt:lpwstr/>
  </property>
  <property fmtid="{D5CDD505-2E9C-101B-9397-08002B2CF9AE}" pid="27" name="FSC#LKOOEDOK@1000.3800:KundeOrt">
    <vt:lpwstr/>
  </property>
  <property fmtid="{D5CDD505-2E9C-101B-9397-08002B2CF9AE}" pid="28" name="FSC#LKOOEDOK@1000.3800:AenderungsDatum">
    <vt:lpwstr>21-01-2021</vt:lpwstr>
  </property>
  <property fmtid="{D5CDD505-2E9C-101B-9397-08002B2CF9AE}" pid="29" name="FSC#LKOOEDOK@1000.3800:Adresse">
    <vt:lpwstr>COO.1000.3800.7.7572999</vt:lpwstr>
  </property>
  <property fmtid="{D5CDD505-2E9C-101B-9397-08002B2CF9AE}" pid="30" name="FSC#LKOOEDOK@1000.3800:KundeGrussformel">
    <vt:lpwstr>Sehr geehrte Damen und Herren</vt:lpwstr>
  </property>
  <property fmtid="{D5CDD505-2E9C-101B-9397-08002B2CF9AE}" pid="31" name="FSC#LKOOEDOK@1000.3800:KundeAnschrift">
    <vt:lpwstr/>
  </property>
  <property fmtid="{D5CDD505-2E9C-101B-9397-08002B2CF9AE}" pid="32" name="FSC#LKOOEDOK@1000.3800:KundeTelefon">
    <vt:lpwstr/>
  </property>
  <property fmtid="{D5CDD505-2E9C-101B-9397-08002B2CF9AE}" pid="33" name="FSC#LKOOEDOK@1000.3800:KundeEmail">
    <vt:lpwstr/>
  </property>
  <property fmtid="{D5CDD505-2E9C-101B-9397-08002B2CF9AE}" pid="34" name="FSC#LKOOEDOK@1000.3800:CurrDateTime">
    <vt:lpwstr>26.01.2021 11:24:15</vt:lpwstr>
  </property>
  <property fmtid="{D5CDD505-2E9C-101B-9397-08002B2CF9AE}" pid="35" name="FSC#LKOOEDOK@1000.3800:AuftragNummer">
    <vt:lpwstr/>
  </property>
  <property fmtid="{D5CDD505-2E9C-101B-9397-08002B2CF9AE}" pid="36" name="FSC#LKOOEDOK@1000.3800:Kategorie">
    <vt:lpwstr/>
  </property>
  <property fmtid="{D5CDD505-2E9C-101B-9397-08002B2CF9AE}" pid="37" name="FSC#LKOOEDOK@1000.3800:Titel">
    <vt:lpwstr/>
  </property>
  <property fmtid="{D5CDD505-2E9C-101B-9397-08002B2CF9AE}" pid="38" name="FSC#LKOOEDOK@1000.3800:Thema">
    <vt:lpwstr/>
  </property>
  <property fmtid="{D5CDD505-2E9C-101B-9397-08002B2CF9AE}" pid="39" name="FSC#LKOOEDOK@1000.3800:DatumVorlage">
    <vt:lpwstr/>
  </property>
  <property fmtid="{D5CDD505-2E9C-101B-9397-08002B2CF9AE}" pid="40" name="FSC#LKOOEDOK@1000.3800:Bereich">
    <vt:lpwstr/>
  </property>
  <property fmtid="{D5CDD505-2E9C-101B-9397-08002B2CF9AE}" pid="41" name="FSC#LKOOEDOK@1000.3800:Stichworte">
    <vt:lpwstr/>
  </property>
  <property fmtid="{D5CDD505-2E9C-101B-9397-08002B2CF9AE}" pid="42" name="FSC#LKOOEDOK@1000.3800:Kommentar">
    <vt:lpwstr/>
  </property>
  <property fmtid="{D5CDD505-2E9C-101B-9397-08002B2CF9AE}" pid="43" name="FSC#LKOOEDOK@1000.3800:ProduktEbene4">
    <vt:lpwstr/>
  </property>
  <property fmtid="{D5CDD505-2E9C-101B-9397-08002B2CF9AE}" pid="44" name="FSC#LKOOEDOK@1000.3800:Geburtsdatum">
    <vt:lpwstr/>
  </property>
  <property fmtid="{D5CDD505-2E9C-101B-9397-08002B2CF9AE}" pid="45" name="FSC#LKOOEDOK@1000.3800:KundeMobil">
    <vt:lpwstr/>
  </property>
  <property fmtid="{D5CDD505-2E9C-101B-9397-08002B2CF9AE}" pid="46" name="FSC#LKOOEDOK@1000.3800:KundeBNR">
    <vt:lpwstr/>
  </property>
  <property fmtid="{D5CDD505-2E9C-101B-9397-08002B2CF9AE}" pid="47" name="FSC#LKOOEDOK@1000.3800:KundeHomepage">
    <vt:lpwstr/>
  </property>
  <property fmtid="{D5CDD505-2E9C-101B-9397-08002B2CF9AE}" pid="48" name="FSC#COOELAK@1.1001:Subject">
    <vt:lpwstr/>
  </property>
  <property fmtid="{D5CDD505-2E9C-101B-9397-08002B2CF9AE}" pid="49" name="FSC#COOELAK@1.1001:CreatedAt">
    <vt:lpwstr>15.01.2021</vt:lpwstr>
  </property>
  <property fmtid="{D5CDD505-2E9C-101B-9397-08002B2CF9AE}" pid="50" name="FSC#COOSYSTEM@1.1:Container">
    <vt:lpwstr>COO.1000.3800.7.7572999</vt:lpwstr>
  </property>
  <property fmtid="{D5CDD505-2E9C-101B-9397-08002B2CF9AE}" pid="51" name="FSC#FSCFOLIO@1.1001:docpropproject">
    <vt:lpwstr/>
  </property>
</Properties>
</file>